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itama-pho\Desktop\"/>
    </mc:Choice>
  </mc:AlternateContent>
  <xr:revisionPtr revIDLastSave="0" documentId="8_{6D75B106-1935-418F-AA74-6B4B4060C2F4}" xr6:coauthVersionLast="47" xr6:coauthVersionMax="47" xr10:uidLastSave="{00000000-0000-0000-0000-000000000000}"/>
  <bookViews>
    <workbookView xWindow="-120" yWindow="-120" windowWidth="20730" windowHeight="11040" xr2:uid="{68138F64-E468-4184-A07F-2569DD228EB3}"/>
  </bookViews>
  <sheets>
    <sheet name="検査報告書" sheetId="1" r:id="rId1"/>
    <sheet name="参照シート" sheetId="2" state="hidden" r:id="rId2"/>
    <sheet name="基準値" sheetId="3" state="hidden" r:id="rId3"/>
  </sheets>
  <definedNames>
    <definedName name="CLEIA法">参照シート!$N$9:$N$14</definedName>
    <definedName name="EIA法_IgG">参照シート!$K$9:$K$14</definedName>
    <definedName name="EIA法_ﾑﾝﾌﾞｽ">参照シート!$J$22:$J$24</definedName>
    <definedName name="EIA法_水痘">参照シート!$J$17:$J$19</definedName>
    <definedName name="EIA法_麻疹">参照シート!$J$3:$J$5</definedName>
    <definedName name="ELFA法">参照シート!$L$9:$L$11</definedName>
    <definedName name="FIA法">参照シート!$O$9:$O$14</definedName>
    <definedName name="HI法">参照シート!$J$9:$J$11</definedName>
    <definedName name="IAHA法">参照シート!$K$17:$K$19</definedName>
    <definedName name="LTI法">参照シート!$M$9:$M$11</definedName>
    <definedName name="PA法">参照シート!$K$3:$K$5</definedName>
    <definedName name="ムンプス">参照シート!$H$22</definedName>
    <definedName name="水痘">参照シート!$H$17:$H$19</definedName>
    <definedName name="中和法_水痘">参照シート!$L$17:$L$19</definedName>
    <definedName name="中和法_麻疹">参照シート!$L$3:$L$5</definedName>
    <definedName name="風疹">参照シート!$H$9:$H$14</definedName>
    <definedName name="麻疹">参照シート!$H$3:$H$5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7" i="1" l="1"/>
  <c r="P37" i="1" s="1"/>
  <c r="N32" i="1"/>
  <c r="P32" i="1" s="1"/>
  <c r="N27" i="1"/>
  <c r="P27" i="1" s="1"/>
  <c r="N22" i="1"/>
  <c r="P22" i="1" s="1"/>
</calcChain>
</file>

<file path=xl/sharedStrings.xml><?xml version="1.0" encoding="utf-8"?>
<sst xmlns="http://schemas.openxmlformats.org/spreadsheetml/2006/main" count="277" uniqueCount="100">
  <si>
    <t>ワクチン接種及び感染症（抗体保有）検査報告書【インターンシップ用】</t>
    <rPh sb="4" eb="7">
      <t>セッシュオヨ</t>
    </rPh>
    <rPh sb="8" eb="11">
      <t>カンセンショウ</t>
    </rPh>
    <rPh sb="12" eb="14">
      <t>コウタイ</t>
    </rPh>
    <rPh sb="14" eb="16">
      <t>ホユウ</t>
    </rPh>
    <rPh sb="17" eb="22">
      <t>ケンサホウコクショ</t>
    </rPh>
    <rPh sb="31" eb="32">
      <t>ヨウ</t>
    </rPh>
    <phoneticPr fontId="1"/>
  </si>
  <si>
    <t>埼玉県立小児医療センター　病院長　様</t>
    <rPh sb="0" eb="4">
      <t>サイタマケンリツ</t>
    </rPh>
    <rPh sb="4" eb="6">
      <t>ショウニ</t>
    </rPh>
    <rPh sb="6" eb="8">
      <t>イリョウ</t>
    </rPh>
    <rPh sb="13" eb="16">
      <t>ビョウインチョウ</t>
    </rPh>
    <rPh sb="17" eb="18">
      <t>サマ</t>
    </rPh>
    <phoneticPr fontId="1"/>
  </si>
  <si>
    <t>フリガナ</t>
    <phoneticPr fontId="1"/>
  </si>
  <si>
    <t>氏名</t>
    <rPh sb="0" eb="2">
      <t>シメイ</t>
    </rPh>
    <phoneticPr fontId="1"/>
  </si>
  <si>
    <t>生年月日（西暦）</t>
    <rPh sb="0" eb="4">
      <t>セイネンガッピ</t>
    </rPh>
    <rPh sb="5" eb="7">
      <t>セイレキ</t>
    </rPh>
    <phoneticPr fontId="1"/>
  </si>
  <si>
    <t>所属
（施設・学校名）</t>
    <rPh sb="0" eb="2">
      <t>ショゾク</t>
    </rPh>
    <rPh sb="4" eb="6">
      <t>シセツ</t>
    </rPh>
    <rPh sb="7" eb="10">
      <t>ガッコウメイ</t>
    </rPh>
    <phoneticPr fontId="1"/>
  </si>
  <si>
    <t>研修期間（西暦）</t>
    <rPh sb="0" eb="4">
      <t>ケンシュウキカン</t>
    </rPh>
    <rPh sb="5" eb="7">
      <t>セイレキ</t>
    </rPh>
    <phoneticPr fontId="1"/>
  </si>
  <si>
    <t>研修部署</t>
    <rPh sb="0" eb="4">
      <t>ケンシュウブショ</t>
    </rPh>
    <phoneticPr fontId="1"/>
  </si>
  <si>
    <t>１）４種抗体（麻疹・風疹・水痘・流行性耳下腺炎）【必須】</t>
    <rPh sb="3" eb="6">
      <t>シュコウタイ</t>
    </rPh>
    <rPh sb="7" eb="9">
      <t>マシン</t>
    </rPh>
    <rPh sb="10" eb="12">
      <t>フウシン</t>
    </rPh>
    <rPh sb="13" eb="15">
      <t>スイトウ</t>
    </rPh>
    <rPh sb="16" eb="23">
      <t>リュウコウセイジカセンエン</t>
    </rPh>
    <rPh sb="25" eb="27">
      <t>ヒッス</t>
    </rPh>
    <phoneticPr fontId="1"/>
  </si>
  <si>
    <t>チェック欄</t>
    <rPh sb="4" eb="5">
      <t>ラン</t>
    </rPh>
    <phoneticPr fontId="1"/>
  </si>
  <si>
    <t>　　 または記入をしてください。</t>
    <rPh sb="6" eb="8">
      <t>キニュウ</t>
    </rPh>
    <phoneticPr fontId="1"/>
  </si>
  <si>
    <t>　 　証明書類は、母子手帳の該当ページ、医療機関の発行した証明書等をコピーして添付して下さい。</t>
    <rPh sb="3" eb="5">
      <t>ショウメイ</t>
    </rPh>
    <rPh sb="5" eb="7">
      <t>ショルイ</t>
    </rPh>
    <rPh sb="9" eb="11">
      <t>ボシ</t>
    </rPh>
    <rPh sb="11" eb="13">
      <t>テチョウ</t>
    </rPh>
    <rPh sb="14" eb="16">
      <t>ガイトウ</t>
    </rPh>
    <rPh sb="20" eb="22">
      <t>イリョウ</t>
    </rPh>
    <rPh sb="22" eb="24">
      <t>キカン</t>
    </rPh>
    <rPh sb="25" eb="27">
      <t>ハッコウ</t>
    </rPh>
    <rPh sb="29" eb="33">
      <t>ショウメイショナド</t>
    </rPh>
    <rPh sb="39" eb="41">
      <t>テンプ</t>
    </rPh>
    <rPh sb="43" eb="44">
      <t>クダ</t>
    </rPh>
    <phoneticPr fontId="1"/>
  </si>
  <si>
    <t>　　 検体検査の結果は、検査日・測定法・測定抗体価の結果のコピーを添付して下さい。</t>
    <phoneticPr fontId="1"/>
  </si>
  <si>
    <t>麻疹</t>
    <rPh sb="0" eb="2">
      <t>マシン</t>
    </rPh>
    <phoneticPr fontId="1"/>
  </si>
  <si>
    <t>項目</t>
    <rPh sb="0" eb="2">
      <t>マシン</t>
    </rPh>
    <phoneticPr fontId="1"/>
  </si>
  <si>
    <t>記録がなく、罹患がない　（2回接種し、接種日を記入）</t>
    <rPh sb="0" eb="2">
      <t>キロク</t>
    </rPh>
    <rPh sb="6" eb="8">
      <t>リカン</t>
    </rPh>
    <rPh sb="14" eb="15">
      <t>カイ</t>
    </rPh>
    <rPh sb="15" eb="17">
      <t>セッシュ</t>
    </rPh>
    <rPh sb="19" eb="22">
      <t>セッシュビ</t>
    </rPh>
    <rPh sb="23" eb="25">
      <t>キニュウ</t>
    </rPh>
    <phoneticPr fontId="1"/>
  </si>
  <si>
    <t>記録がなく
罹患がある</t>
    <rPh sb="0" eb="2">
      <t>キロク</t>
    </rPh>
    <rPh sb="6" eb="8">
      <t>リカン</t>
    </rPh>
    <phoneticPr fontId="1"/>
  </si>
  <si>
    <t>抗体検査日</t>
    <rPh sb="0" eb="5">
      <t>コウタイケンサビ</t>
    </rPh>
    <phoneticPr fontId="1"/>
  </si>
  <si>
    <t>　看護部（インターンシップ）</t>
    <rPh sb="1" eb="4">
      <t>カンゴブ</t>
    </rPh>
    <phoneticPr fontId="1"/>
  </si>
  <si>
    <t>1 歳以上で1回接種の記録がある　（1　回接種し、以前と今回の接種日を記入）</t>
    <rPh sb="2" eb="3">
      <t>サイ</t>
    </rPh>
    <rPh sb="3" eb="5">
      <t>イジョウ</t>
    </rPh>
    <rPh sb="7" eb="8">
      <t>カイ</t>
    </rPh>
    <rPh sb="8" eb="10">
      <t>セッシュ</t>
    </rPh>
    <rPh sb="11" eb="13">
      <t>キロク</t>
    </rPh>
    <rPh sb="20" eb="21">
      <t>カイ</t>
    </rPh>
    <rPh sb="21" eb="23">
      <t>セッシュ</t>
    </rPh>
    <rPh sb="25" eb="27">
      <t>イゼン</t>
    </rPh>
    <rPh sb="28" eb="30">
      <t>コンカイ</t>
    </rPh>
    <rPh sb="31" eb="34">
      <t>セッシュビ</t>
    </rPh>
    <rPh sb="35" eb="37">
      <t>キニュウ</t>
    </rPh>
    <phoneticPr fontId="1"/>
  </si>
  <si>
    <t>1 歳以上で2回接種の記録がある　（接種日を記入）</t>
    <rPh sb="2" eb="3">
      <t>サイ</t>
    </rPh>
    <rPh sb="3" eb="5">
      <t>イジョウ</t>
    </rPh>
    <rPh sb="7" eb="8">
      <t>カイ</t>
    </rPh>
    <rPh sb="8" eb="10">
      <t>セッシュ</t>
    </rPh>
    <rPh sb="11" eb="13">
      <t>キロク</t>
    </rPh>
    <rPh sb="18" eb="21">
      <t>セッシュビ</t>
    </rPh>
    <rPh sb="22" eb="24">
      <t>キニュウ</t>
    </rPh>
    <phoneticPr fontId="1"/>
  </si>
  <si>
    <t>風疹</t>
    <rPh sb="0" eb="2">
      <t>フウシン</t>
    </rPh>
    <phoneticPr fontId="1"/>
  </si>
  <si>
    <t>水痘</t>
    <rPh sb="0" eb="2">
      <t>スイトウ</t>
    </rPh>
    <phoneticPr fontId="1"/>
  </si>
  <si>
    <t>流行性耳下腺炎</t>
    <rPh sb="0" eb="3">
      <t>リュウコウセイ</t>
    </rPh>
    <rPh sb="3" eb="7">
      <t>ジカセンエン</t>
    </rPh>
    <phoneticPr fontId="1"/>
  </si>
  <si>
    <t xml:space="preserve">  実習生</t>
    <rPh sb="2" eb="5">
      <t>ジッシュウセイ</t>
    </rPh>
    <phoneticPr fontId="1"/>
  </si>
  <si>
    <t xml:space="preserve">  その他：インターンシップ</t>
    <rPh sb="4" eb="5">
      <t>タ</t>
    </rPh>
    <phoneticPr fontId="1"/>
  </si>
  <si>
    <t>　　</t>
    <phoneticPr fontId="1"/>
  </si>
  <si>
    <t>～</t>
    <phoneticPr fontId="1"/>
  </si>
  <si>
    <t>　 　「研修・実習生受け入れに係る事前感染症対策について」の基準に従い、下表の該当欄に☑を付ける、</t>
    <rPh sb="4" eb="6">
      <t>ケンシュウ</t>
    </rPh>
    <rPh sb="7" eb="10">
      <t>ジッシュウセイ</t>
    </rPh>
    <rPh sb="10" eb="11">
      <t>ウ</t>
    </rPh>
    <rPh sb="12" eb="13">
      <t>イ</t>
    </rPh>
    <rPh sb="15" eb="16">
      <t>カカ</t>
    </rPh>
    <rPh sb="17" eb="22">
      <t>ジゼンカンセンショウ</t>
    </rPh>
    <rPh sb="22" eb="24">
      <t>タイサク</t>
    </rPh>
    <rPh sb="30" eb="32">
      <t>キジュン</t>
    </rPh>
    <rPh sb="33" eb="34">
      <t>シタガ</t>
    </rPh>
    <rPh sb="36" eb="37">
      <t>シタ</t>
    </rPh>
    <rPh sb="37" eb="38">
      <t>ヒョウ</t>
    </rPh>
    <rPh sb="39" eb="41">
      <t>ガイトウ</t>
    </rPh>
    <rPh sb="41" eb="42">
      <t>ラン</t>
    </rPh>
    <rPh sb="45" eb="46">
      <t>ツ</t>
    </rPh>
    <phoneticPr fontId="1"/>
  </si>
  <si>
    <t>検査法</t>
  </si>
  <si>
    <t>結果(値)</t>
    <phoneticPr fontId="1"/>
  </si>
  <si>
    <t>接種日1 回目</t>
    <phoneticPr fontId="1"/>
  </si>
  <si>
    <t>接種日2 回目</t>
    <phoneticPr fontId="1"/>
  </si>
  <si>
    <t>←チェック欄の各感染症いずれかに〇をつけ、該当する箇所に記入する。</t>
    <rPh sb="5" eb="6">
      <t>ラン</t>
    </rPh>
    <rPh sb="7" eb="8">
      <t>カク</t>
    </rPh>
    <rPh sb="8" eb="11">
      <t>カンセンショウ</t>
    </rPh>
    <rPh sb="21" eb="23">
      <t>ガイトウ</t>
    </rPh>
    <rPh sb="25" eb="27">
      <t>カショ</t>
    </rPh>
    <rPh sb="28" eb="30">
      <t>キニュウ</t>
    </rPh>
    <phoneticPr fontId="1"/>
  </si>
  <si>
    <t>ワクチン接種歴
※日付は西暦で入力</t>
    <rPh sb="9" eb="11">
      <t>ヒヅケ</t>
    </rPh>
    <rPh sb="12" eb="14">
      <t>セイレキ</t>
    </rPh>
    <rPh sb="15" eb="17">
      <t>ニュウリョク</t>
    </rPh>
    <phoneticPr fontId="1"/>
  </si>
  <si>
    <t>判定</t>
    <phoneticPr fontId="1"/>
  </si>
  <si>
    <t>EIA法</t>
    <rPh sb="3" eb="4">
      <t>ホウ</t>
    </rPh>
    <phoneticPr fontId="1"/>
  </si>
  <si>
    <t>陰性</t>
    <rPh sb="0" eb="2">
      <t>インセイ</t>
    </rPh>
    <phoneticPr fontId="1"/>
  </si>
  <si>
    <t>2.0未満</t>
    <rPh sb="3" eb="5">
      <t>ミマン</t>
    </rPh>
    <phoneticPr fontId="1"/>
  </si>
  <si>
    <t>低抗体価</t>
    <rPh sb="0" eb="1">
      <t>テイ</t>
    </rPh>
    <rPh sb="1" eb="3">
      <t>コウタイ</t>
    </rPh>
    <phoneticPr fontId="1"/>
  </si>
  <si>
    <t>2.0～16.0未満</t>
    <rPh sb="8" eb="10">
      <t>ミマン</t>
    </rPh>
    <phoneticPr fontId="1"/>
  </si>
  <si>
    <t>陽性</t>
    <rPh sb="0" eb="2">
      <t>ヨウセイ</t>
    </rPh>
    <phoneticPr fontId="1"/>
  </si>
  <si>
    <t>16.0以上</t>
    <rPh sb="4" eb="6">
      <t>イジョウ</t>
    </rPh>
    <phoneticPr fontId="1"/>
  </si>
  <si>
    <t>PA法</t>
    <rPh sb="2" eb="3">
      <t>ホウ</t>
    </rPh>
    <phoneticPr fontId="1"/>
  </si>
  <si>
    <t>16倍未満</t>
    <rPh sb="2" eb="3">
      <t>バイ</t>
    </rPh>
    <rPh sb="3" eb="5">
      <t>ミマン</t>
    </rPh>
    <phoneticPr fontId="1"/>
  </si>
  <si>
    <t>16倍～128倍</t>
    <rPh sb="2" eb="3">
      <t>バイ</t>
    </rPh>
    <rPh sb="7" eb="8">
      <t>バイ</t>
    </rPh>
    <phoneticPr fontId="1"/>
  </si>
  <si>
    <t>256倍以上</t>
    <rPh sb="3" eb="4">
      <t>バイ</t>
    </rPh>
    <rPh sb="4" eb="6">
      <t>イジョウ</t>
    </rPh>
    <phoneticPr fontId="1"/>
  </si>
  <si>
    <t>中和法</t>
    <rPh sb="0" eb="2">
      <t>チュウワ</t>
    </rPh>
    <rPh sb="2" eb="3">
      <t>ホウ</t>
    </rPh>
    <phoneticPr fontId="1"/>
  </si>
  <si>
    <t>4倍未満</t>
    <rPh sb="1" eb="2">
      <t>バイ</t>
    </rPh>
    <rPh sb="2" eb="4">
      <t>ミマン</t>
    </rPh>
    <phoneticPr fontId="1"/>
  </si>
  <si>
    <t>4倍</t>
    <rPh sb="1" eb="2">
      <t>バイ</t>
    </rPh>
    <phoneticPr fontId="1"/>
  </si>
  <si>
    <t>8倍以上</t>
    <rPh sb="1" eb="2">
      <t>バイ</t>
    </rPh>
    <rPh sb="2" eb="4">
      <t>イジョウ</t>
    </rPh>
    <phoneticPr fontId="1"/>
  </si>
  <si>
    <t>HI法</t>
    <rPh sb="2" eb="3">
      <t>ホウ</t>
    </rPh>
    <phoneticPr fontId="1"/>
  </si>
  <si>
    <t>8倍未満</t>
    <rPh sb="1" eb="2">
      <t>バイ</t>
    </rPh>
    <rPh sb="2" eb="4">
      <t>ミマン</t>
    </rPh>
    <phoneticPr fontId="1"/>
  </si>
  <si>
    <t>8倍～16倍</t>
    <rPh sb="1" eb="2">
      <t>バイ</t>
    </rPh>
    <rPh sb="5" eb="6">
      <t>バイ</t>
    </rPh>
    <phoneticPr fontId="1"/>
  </si>
  <si>
    <t>32倍以上</t>
    <rPh sb="2" eb="3">
      <t>バイ</t>
    </rPh>
    <rPh sb="3" eb="5">
      <t>イジョウ</t>
    </rPh>
    <phoneticPr fontId="1"/>
  </si>
  <si>
    <t>(A)EIA法</t>
    <rPh sb="6" eb="7">
      <t>ホウ</t>
    </rPh>
    <phoneticPr fontId="1"/>
  </si>
  <si>
    <t>　　(IgG)</t>
    <phoneticPr fontId="1"/>
  </si>
  <si>
    <t>2.0～0.8未満</t>
    <rPh sb="7" eb="9">
      <t>ミマン</t>
    </rPh>
    <phoneticPr fontId="1"/>
  </si>
  <si>
    <t>8.0以上</t>
    <rPh sb="3" eb="5">
      <t>イジョウ</t>
    </rPh>
    <phoneticPr fontId="1"/>
  </si>
  <si>
    <t>(B)EIA法</t>
    <rPh sb="6" eb="7">
      <t>ホウ</t>
    </rPh>
    <phoneticPr fontId="1"/>
  </si>
  <si>
    <t>△A0.100未満</t>
    <rPh sb="7" eb="9">
      <t>ミマン</t>
    </rPh>
    <phoneticPr fontId="1"/>
  </si>
  <si>
    <t>30IU/ml未満</t>
    <rPh sb="7" eb="9">
      <t>ミマン</t>
    </rPh>
    <phoneticPr fontId="1"/>
  </si>
  <si>
    <t>30IU/ml以上</t>
    <rPh sb="7" eb="9">
      <t>イジョウ</t>
    </rPh>
    <phoneticPr fontId="1"/>
  </si>
  <si>
    <t>(C)ELFA法</t>
    <rPh sb="7" eb="8">
      <t>ホウ</t>
    </rPh>
    <phoneticPr fontId="1"/>
  </si>
  <si>
    <t>10IU/ml未満</t>
    <rPh sb="7" eb="9">
      <t>ミマン</t>
    </rPh>
    <phoneticPr fontId="1"/>
  </si>
  <si>
    <t>10～45IU/ml未満</t>
    <rPh sb="10" eb="12">
      <t>ミマン</t>
    </rPh>
    <phoneticPr fontId="1"/>
  </si>
  <si>
    <t>45IU/ml以上</t>
    <rPh sb="7" eb="9">
      <t>イジョウ</t>
    </rPh>
    <phoneticPr fontId="1"/>
  </si>
  <si>
    <t>(D)LTI法</t>
    <rPh sb="6" eb="7">
      <t>ホウ</t>
    </rPh>
    <phoneticPr fontId="1"/>
  </si>
  <si>
    <t>6IU/ml未満</t>
    <rPh sb="6" eb="8">
      <t>ミマン</t>
    </rPh>
    <phoneticPr fontId="1"/>
  </si>
  <si>
    <t>6～30IU/ml未満</t>
    <rPh sb="9" eb="11">
      <t>ミマン</t>
    </rPh>
    <phoneticPr fontId="1"/>
  </si>
  <si>
    <t>(E)CLEIA法</t>
    <phoneticPr fontId="1"/>
  </si>
  <si>
    <t>(F)CLEIA法</t>
    <phoneticPr fontId="1"/>
  </si>
  <si>
    <t>4未満</t>
    <rPh sb="1" eb="3">
      <t>ミマン</t>
    </rPh>
    <phoneticPr fontId="1"/>
  </si>
  <si>
    <t>4～14未満</t>
    <rPh sb="4" eb="6">
      <t>ミマン</t>
    </rPh>
    <phoneticPr fontId="1"/>
  </si>
  <si>
    <t>14以上</t>
    <rPh sb="2" eb="4">
      <t>イジョウ</t>
    </rPh>
    <phoneticPr fontId="1"/>
  </si>
  <si>
    <t>(G)FIA法</t>
    <rPh sb="6" eb="7">
      <t>ホウ</t>
    </rPh>
    <phoneticPr fontId="1"/>
  </si>
  <si>
    <t>1.0AI未満</t>
    <rPh sb="5" eb="7">
      <t>ミマン</t>
    </rPh>
    <phoneticPr fontId="1"/>
  </si>
  <si>
    <t>1.0～3.0AI未満</t>
    <rPh sb="8" eb="10">
      <t>ミマン</t>
    </rPh>
    <phoneticPr fontId="1"/>
  </si>
  <si>
    <t>3.0AI以上</t>
    <phoneticPr fontId="1"/>
  </si>
  <si>
    <t>(H)FIA法</t>
    <phoneticPr fontId="1"/>
  </si>
  <si>
    <t>10～30IU/ml未満</t>
    <rPh sb="10" eb="12">
      <t>ミマン</t>
    </rPh>
    <phoneticPr fontId="1"/>
  </si>
  <si>
    <t>2.0～4.0未満</t>
    <rPh sb="7" eb="9">
      <t>ミマン</t>
    </rPh>
    <phoneticPr fontId="1"/>
  </si>
  <si>
    <t>4.0以上</t>
    <rPh sb="3" eb="5">
      <t>イジョウ</t>
    </rPh>
    <phoneticPr fontId="1"/>
  </si>
  <si>
    <t>IAHA法</t>
    <rPh sb="4" eb="5">
      <t>ホウ</t>
    </rPh>
    <phoneticPr fontId="1"/>
  </si>
  <si>
    <t>2倍未満</t>
    <rPh sb="1" eb="2">
      <t>バイ</t>
    </rPh>
    <rPh sb="2" eb="4">
      <t>ミマン</t>
    </rPh>
    <phoneticPr fontId="1"/>
  </si>
  <si>
    <t>2倍</t>
    <rPh sb="1" eb="2">
      <t>バイ</t>
    </rPh>
    <phoneticPr fontId="1"/>
  </si>
  <si>
    <t>4倍以上</t>
    <rPh sb="1" eb="2">
      <t>バイ</t>
    </rPh>
    <rPh sb="2" eb="4">
      <t>イジョウ</t>
    </rPh>
    <phoneticPr fontId="1"/>
  </si>
  <si>
    <t>ムンプス</t>
    <phoneticPr fontId="1"/>
  </si>
  <si>
    <t>3.0AI以上</t>
  </si>
  <si>
    <t>ELFA法</t>
  </si>
  <si>
    <t>LTI法</t>
  </si>
  <si>
    <t>CLEIA法</t>
  </si>
  <si>
    <t>FIA法</t>
  </si>
  <si>
    <t>EIA法_麻疹</t>
    <rPh sb="3" eb="4">
      <t>ホウ</t>
    </rPh>
    <rPh sb="5" eb="7">
      <t>マシン</t>
    </rPh>
    <phoneticPr fontId="1"/>
  </si>
  <si>
    <t>中和法_麻疹</t>
    <rPh sb="0" eb="2">
      <t>チュウワ</t>
    </rPh>
    <rPh sb="2" eb="3">
      <t>ホウ</t>
    </rPh>
    <phoneticPr fontId="1"/>
  </si>
  <si>
    <t>EIA法_IgG</t>
    <rPh sb="3" eb="4">
      <t>ホウ</t>
    </rPh>
    <phoneticPr fontId="1"/>
  </si>
  <si>
    <t>EIA法_水痘</t>
    <rPh sb="3" eb="4">
      <t>ホウ</t>
    </rPh>
    <rPh sb="5" eb="7">
      <t>スイトウ</t>
    </rPh>
    <phoneticPr fontId="1"/>
  </si>
  <si>
    <t>中和法_水痘</t>
    <rPh sb="0" eb="2">
      <t>チュウワ</t>
    </rPh>
    <rPh sb="2" eb="3">
      <t>ホウ</t>
    </rPh>
    <rPh sb="4" eb="6">
      <t>スイトウ</t>
    </rPh>
    <phoneticPr fontId="1"/>
  </si>
  <si>
    <t>EIA法_ﾑﾝﾌﾞｽ</t>
    <rPh sb="3" eb="4">
      <t>ホウ</t>
    </rPh>
    <phoneticPr fontId="1"/>
  </si>
  <si>
    <t>2.0～8.0未満</t>
    <rPh sb="7" eb="9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</si>
</sst>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b/>
      <sz val="10.5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vertical="center" textRotation="255"/>
    </xf>
    <xf numFmtId="0" fontId="3" fillId="0" borderId="3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15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/>
      <protection hidden="1"/>
    </xf>
    <xf numFmtId="14" fontId="6" fillId="0" borderId="16" xfId="0" applyNumberFormat="1" applyFont="1" applyBorder="1" applyAlignment="1" applyProtection="1">
      <alignment horizontal="center" vertical="center"/>
      <protection locked="0"/>
    </xf>
    <xf numFmtId="14" fontId="6" fillId="0" borderId="17" xfId="0" applyNumberFormat="1" applyFont="1" applyBorder="1" applyAlignment="1" applyProtection="1">
      <alignment horizontal="center" vertical="center"/>
      <protection locked="0"/>
    </xf>
    <xf numFmtId="14" fontId="6" fillId="0" borderId="18" xfId="0" applyNumberFormat="1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 shrinkToFit="1"/>
      <protection locked="0" hidden="1"/>
    </xf>
    <xf numFmtId="0" fontId="9" fillId="0" borderId="13" xfId="0" applyFont="1" applyBorder="1" applyAlignment="1" applyProtection="1">
      <alignment horizontal="center" vertical="center" shrinkToFit="1"/>
      <protection locked="0" hidden="1"/>
    </xf>
    <xf numFmtId="14" fontId="6" fillId="0" borderId="11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参照シート!#REF!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fmlaLink="参照シート!#REF!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参照シート!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7</xdr:row>
          <xdr:rowOff>38100</xdr:rowOff>
        </xdr:from>
        <xdr:to>
          <xdr:col>10</xdr:col>
          <xdr:colOff>304800</xdr:colOff>
          <xdr:row>7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7</xdr:row>
          <xdr:rowOff>47625</xdr:rowOff>
        </xdr:from>
        <xdr:to>
          <xdr:col>13</xdr:col>
          <xdr:colOff>66675</xdr:colOff>
          <xdr:row>7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16</xdr:row>
          <xdr:rowOff>352425</xdr:rowOff>
        </xdr:from>
        <xdr:to>
          <xdr:col>2</xdr:col>
          <xdr:colOff>161925</xdr:colOff>
          <xdr:row>17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18</xdr:row>
          <xdr:rowOff>0</xdr:rowOff>
        </xdr:from>
        <xdr:to>
          <xdr:col>2</xdr:col>
          <xdr:colOff>161925</xdr:colOff>
          <xdr:row>18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18</xdr:row>
          <xdr:rowOff>238125</xdr:rowOff>
        </xdr:from>
        <xdr:to>
          <xdr:col>2</xdr:col>
          <xdr:colOff>161925</xdr:colOff>
          <xdr:row>19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20</xdr:row>
          <xdr:rowOff>76200</xdr:rowOff>
        </xdr:from>
        <xdr:to>
          <xdr:col>2</xdr:col>
          <xdr:colOff>161925</xdr:colOff>
          <xdr:row>21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22</xdr:row>
          <xdr:rowOff>9525</xdr:rowOff>
        </xdr:from>
        <xdr:to>
          <xdr:col>2</xdr:col>
          <xdr:colOff>171450</xdr:colOff>
          <xdr:row>23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23</xdr:row>
          <xdr:rowOff>28575</xdr:rowOff>
        </xdr:from>
        <xdr:to>
          <xdr:col>2</xdr:col>
          <xdr:colOff>171450</xdr:colOff>
          <xdr:row>24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24</xdr:row>
          <xdr:rowOff>19050</xdr:rowOff>
        </xdr:from>
        <xdr:to>
          <xdr:col>2</xdr:col>
          <xdr:colOff>171450</xdr:colOff>
          <xdr:row>25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25</xdr:row>
          <xdr:rowOff>104775</xdr:rowOff>
        </xdr:from>
        <xdr:to>
          <xdr:col>2</xdr:col>
          <xdr:colOff>171450</xdr:colOff>
          <xdr:row>26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26</xdr:row>
          <xdr:rowOff>352425</xdr:rowOff>
        </xdr:from>
        <xdr:to>
          <xdr:col>2</xdr:col>
          <xdr:colOff>161925</xdr:colOff>
          <xdr:row>27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28</xdr:row>
          <xdr:rowOff>0</xdr:rowOff>
        </xdr:from>
        <xdr:to>
          <xdr:col>2</xdr:col>
          <xdr:colOff>161925</xdr:colOff>
          <xdr:row>28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28</xdr:row>
          <xdr:rowOff>228600</xdr:rowOff>
        </xdr:from>
        <xdr:to>
          <xdr:col>2</xdr:col>
          <xdr:colOff>161925</xdr:colOff>
          <xdr:row>29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30</xdr:row>
          <xdr:rowOff>76200</xdr:rowOff>
        </xdr:from>
        <xdr:to>
          <xdr:col>2</xdr:col>
          <xdr:colOff>161925</xdr:colOff>
          <xdr:row>31</xdr:row>
          <xdr:rowOff>66675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31</xdr:row>
          <xdr:rowOff>352425</xdr:rowOff>
        </xdr:from>
        <xdr:to>
          <xdr:col>2</xdr:col>
          <xdr:colOff>161925</xdr:colOff>
          <xdr:row>32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33</xdr:row>
          <xdr:rowOff>0</xdr:rowOff>
        </xdr:from>
        <xdr:to>
          <xdr:col>2</xdr:col>
          <xdr:colOff>161925</xdr:colOff>
          <xdr:row>33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33</xdr:row>
          <xdr:rowOff>228600</xdr:rowOff>
        </xdr:from>
        <xdr:to>
          <xdr:col>2</xdr:col>
          <xdr:colOff>161925</xdr:colOff>
          <xdr:row>34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35</xdr:row>
          <xdr:rowOff>76200</xdr:rowOff>
        </xdr:from>
        <xdr:to>
          <xdr:col>2</xdr:col>
          <xdr:colOff>161925</xdr:colOff>
          <xdr:row>36</xdr:row>
          <xdr:rowOff>66675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26</xdr:row>
          <xdr:rowOff>352425</xdr:rowOff>
        </xdr:from>
        <xdr:to>
          <xdr:col>2</xdr:col>
          <xdr:colOff>161925</xdr:colOff>
          <xdr:row>27</xdr:row>
          <xdr:rowOff>238125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28</xdr:row>
          <xdr:rowOff>0</xdr:rowOff>
        </xdr:from>
        <xdr:to>
          <xdr:col>2</xdr:col>
          <xdr:colOff>161925</xdr:colOff>
          <xdr:row>28</xdr:row>
          <xdr:rowOff>238125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29</xdr:row>
          <xdr:rowOff>0</xdr:rowOff>
        </xdr:from>
        <xdr:to>
          <xdr:col>2</xdr:col>
          <xdr:colOff>161925</xdr:colOff>
          <xdr:row>29</xdr:row>
          <xdr:rowOff>238125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30</xdr:row>
          <xdr:rowOff>76200</xdr:rowOff>
        </xdr:from>
        <xdr:to>
          <xdr:col>2</xdr:col>
          <xdr:colOff>161925</xdr:colOff>
          <xdr:row>31</xdr:row>
          <xdr:rowOff>66675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31</xdr:row>
          <xdr:rowOff>352425</xdr:rowOff>
        </xdr:from>
        <xdr:to>
          <xdr:col>2</xdr:col>
          <xdr:colOff>161925</xdr:colOff>
          <xdr:row>32</xdr:row>
          <xdr:rowOff>238125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33</xdr:row>
          <xdr:rowOff>9525</xdr:rowOff>
        </xdr:from>
        <xdr:to>
          <xdr:col>2</xdr:col>
          <xdr:colOff>161925</xdr:colOff>
          <xdr:row>34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34</xdr:row>
          <xdr:rowOff>0</xdr:rowOff>
        </xdr:from>
        <xdr:to>
          <xdr:col>2</xdr:col>
          <xdr:colOff>161925</xdr:colOff>
          <xdr:row>34</xdr:row>
          <xdr:rowOff>238125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35</xdr:row>
          <xdr:rowOff>76200</xdr:rowOff>
        </xdr:from>
        <xdr:to>
          <xdr:col>2</xdr:col>
          <xdr:colOff>161925</xdr:colOff>
          <xdr:row>36</xdr:row>
          <xdr:rowOff>66675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85FD-1D9B-4878-8CF9-EF4120B6EDFF}">
  <dimension ref="A1:AA51"/>
  <sheetViews>
    <sheetView showGridLines="0" tabSelected="1" zoomScaleNormal="100" zoomScaleSheetLayoutView="91" workbookViewId="0">
      <selection activeCell="D35" sqref="D35:O35"/>
    </sheetView>
  </sheetViews>
  <sheetFormatPr defaultRowHeight="18.75" x14ac:dyDescent="0.4"/>
  <cols>
    <col min="1" max="12" width="4.5" customWidth="1"/>
    <col min="13" max="13" width="3.625" customWidth="1"/>
    <col min="14" max="20" width="4.5" customWidth="1"/>
  </cols>
  <sheetData>
    <row r="1" spans="1:19" ht="18.75" customHeight="1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8.75" customHeight="1" x14ac:dyDescent="0.4"/>
    <row r="3" spans="1:19" ht="18.75" customHeight="1" x14ac:dyDescent="0.4">
      <c r="A3" s="1" t="s">
        <v>1</v>
      </c>
    </row>
    <row r="4" spans="1:19" ht="18.75" customHeight="1" x14ac:dyDescent="0.4"/>
    <row r="5" spans="1:19" s="1" customFormat="1" ht="18.75" customHeight="1" x14ac:dyDescent="0.4">
      <c r="A5" s="49" t="s">
        <v>2</v>
      </c>
      <c r="B5" s="50"/>
      <c r="C5" s="50"/>
      <c r="D5" s="51"/>
      <c r="E5" s="41"/>
      <c r="F5" s="42"/>
      <c r="G5" s="42"/>
      <c r="H5" s="42"/>
      <c r="I5" s="42"/>
      <c r="J5" s="42"/>
      <c r="K5" s="42"/>
      <c r="L5" s="42"/>
      <c r="M5" s="43"/>
    </row>
    <row r="6" spans="1:19" s="1" customFormat="1" ht="18.75" customHeight="1" x14ac:dyDescent="0.4">
      <c r="A6" s="49" t="s">
        <v>3</v>
      </c>
      <c r="B6" s="50"/>
      <c r="C6" s="50"/>
      <c r="D6" s="51"/>
      <c r="E6" s="41"/>
      <c r="F6" s="42"/>
      <c r="G6" s="42"/>
      <c r="H6" s="42"/>
      <c r="I6" s="42"/>
      <c r="J6" s="42"/>
      <c r="K6" s="42"/>
      <c r="L6" s="42"/>
      <c r="M6" s="43"/>
    </row>
    <row r="7" spans="1:19" s="1" customFormat="1" ht="18.75" customHeight="1" x14ac:dyDescent="0.4">
      <c r="A7" s="49" t="s">
        <v>4</v>
      </c>
      <c r="B7" s="50"/>
      <c r="C7" s="50"/>
      <c r="D7" s="51"/>
      <c r="E7" s="44"/>
      <c r="F7" s="45"/>
      <c r="G7" s="45"/>
      <c r="H7" s="45"/>
      <c r="I7" s="45"/>
      <c r="J7" s="45"/>
      <c r="K7" s="45"/>
      <c r="L7" s="45"/>
      <c r="M7" s="46"/>
    </row>
    <row r="8" spans="1:19" s="1" customFormat="1" ht="26.25" customHeight="1" x14ac:dyDescent="0.4">
      <c r="A8" s="59" t="s">
        <v>5</v>
      </c>
      <c r="B8" s="50"/>
      <c r="C8" s="50"/>
      <c r="D8" s="51"/>
      <c r="E8" s="47"/>
      <c r="F8" s="47"/>
      <c r="G8" s="47"/>
      <c r="H8" s="47"/>
      <c r="I8" s="47"/>
      <c r="J8" s="47"/>
      <c r="K8" s="37" t="s">
        <v>24</v>
      </c>
      <c r="L8" s="38"/>
      <c r="M8" s="37" t="s">
        <v>25</v>
      </c>
      <c r="N8" s="39"/>
      <c r="O8" s="39"/>
      <c r="P8" s="39"/>
      <c r="Q8" s="39"/>
      <c r="R8" s="38"/>
    </row>
    <row r="9" spans="1:19" s="1" customFormat="1" ht="18.75" customHeight="1" x14ac:dyDescent="0.4">
      <c r="A9" s="49" t="s">
        <v>6</v>
      </c>
      <c r="B9" s="50"/>
      <c r="C9" s="50"/>
      <c r="D9" s="51"/>
      <c r="E9" s="41" t="s">
        <v>26</v>
      </c>
      <c r="F9" s="42"/>
      <c r="G9" s="42"/>
      <c r="H9" s="42"/>
      <c r="I9" s="42"/>
      <c r="J9" s="42"/>
      <c r="K9" s="5" t="s">
        <v>27</v>
      </c>
      <c r="L9" s="42"/>
      <c r="M9" s="42"/>
      <c r="N9" s="42"/>
      <c r="O9" s="42"/>
      <c r="P9" s="42"/>
      <c r="Q9" s="42"/>
      <c r="R9" s="43"/>
    </row>
    <row r="10" spans="1:19" s="1" customFormat="1" ht="18.75" customHeight="1" x14ac:dyDescent="0.4">
      <c r="A10" s="49" t="s">
        <v>7</v>
      </c>
      <c r="B10" s="50"/>
      <c r="C10" s="50"/>
      <c r="D10" s="51"/>
      <c r="E10" s="48" t="s">
        <v>18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9" s="1" customFormat="1" ht="18.75" customHeight="1" x14ac:dyDescent="0.4"/>
    <row r="12" spans="1:19" s="3" customFormat="1" ht="23.25" customHeight="1" x14ac:dyDescent="0.4">
      <c r="A12" s="3" t="s">
        <v>8</v>
      </c>
    </row>
    <row r="13" spans="1:19" s="1" customFormat="1" ht="18.75" customHeight="1" x14ac:dyDescent="0.4">
      <c r="A13" s="1" t="s">
        <v>28</v>
      </c>
    </row>
    <row r="14" spans="1:19" s="1" customFormat="1" ht="18.75" customHeight="1" x14ac:dyDescent="0.4">
      <c r="A14" s="1" t="s">
        <v>10</v>
      </c>
    </row>
    <row r="15" spans="1:19" s="1" customFormat="1" ht="18.75" customHeight="1" x14ac:dyDescent="0.4">
      <c r="A15" s="1" t="s">
        <v>11</v>
      </c>
    </row>
    <row r="16" spans="1:19" s="1" customFormat="1" ht="18.75" customHeight="1" x14ac:dyDescent="0.4">
      <c r="A16" s="1" t="s">
        <v>12</v>
      </c>
    </row>
    <row r="17" spans="1:27" s="2" customFormat="1" ht="29.25" customHeight="1" x14ac:dyDescent="0.4">
      <c r="A17" s="4" t="s">
        <v>14</v>
      </c>
      <c r="B17" s="12" t="s">
        <v>9</v>
      </c>
      <c r="C17" s="12"/>
      <c r="D17" s="40" t="s">
        <v>33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63" t="s">
        <v>34</v>
      </c>
      <c r="Q17" s="64"/>
      <c r="R17" s="64"/>
      <c r="S17" s="65"/>
    </row>
    <row r="18" spans="1:27" s="2" customFormat="1" ht="20.100000000000001" customHeight="1" x14ac:dyDescent="0.4">
      <c r="A18" s="17" t="s">
        <v>13</v>
      </c>
      <c r="B18" s="12"/>
      <c r="C18" s="12"/>
      <c r="D18" s="13" t="s">
        <v>20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s">
        <v>31</v>
      </c>
      <c r="Q18" s="15"/>
      <c r="R18" s="14" t="s">
        <v>32</v>
      </c>
      <c r="S18" s="15"/>
    </row>
    <row r="19" spans="1:27" s="2" customFormat="1" ht="20.100000000000001" customHeight="1" x14ac:dyDescent="0.4">
      <c r="A19" s="17"/>
      <c r="B19" s="12"/>
      <c r="C19" s="12"/>
      <c r="D19" s="19" t="s">
        <v>19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54"/>
      <c r="Q19" s="54"/>
      <c r="R19" s="54"/>
      <c r="S19" s="54"/>
    </row>
    <row r="20" spans="1:27" s="2" customFormat="1" ht="20.100000000000001" customHeight="1" x14ac:dyDescent="0.4">
      <c r="A20" s="17"/>
      <c r="B20" s="12"/>
      <c r="C20" s="12"/>
      <c r="D20" s="13" t="s">
        <v>15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9"/>
      <c r="P20" s="55"/>
      <c r="Q20" s="55"/>
      <c r="R20" s="55"/>
      <c r="S20" s="55"/>
      <c r="U20"/>
      <c r="V20"/>
      <c r="W20"/>
    </row>
    <row r="21" spans="1:27" s="2" customFormat="1" ht="20.100000000000001" customHeight="1" x14ac:dyDescent="0.4">
      <c r="A21" s="17"/>
      <c r="B21" s="23"/>
      <c r="C21" s="24"/>
      <c r="D21" s="21" t="s">
        <v>16</v>
      </c>
      <c r="E21" s="21"/>
      <c r="F21" s="27" t="s">
        <v>17</v>
      </c>
      <c r="G21" s="28"/>
      <c r="H21" s="29"/>
      <c r="I21" s="27" t="s">
        <v>29</v>
      </c>
      <c r="J21" s="29"/>
      <c r="K21" s="30" t="s">
        <v>30</v>
      </c>
      <c r="L21" s="30"/>
      <c r="M21" s="31"/>
      <c r="N21" s="66" t="s">
        <v>35</v>
      </c>
      <c r="O21" s="67"/>
      <c r="P21" s="56"/>
      <c r="Q21" s="56"/>
      <c r="R21" s="56"/>
      <c r="S21" s="56"/>
      <c r="U21"/>
      <c r="V21"/>
      <c r="W21"/>
      <c r="X21"/>
    </row>
    <row r="22" spans="1:27" s="2" customFormat="1" ht="20.100000000000001" customHeight="1" thickBot="1" x14ac:dyDescent="0.45">
      <c r="A22" s="18"/>
      <c r="B22" s="25"/>
      <c r="C22" s="26"/>
      <c r="D22" s="22"/>
      <c r="E22" s="22"/>
      <c r="F22" s="70"/>
      <c r="G22" s="61"/>
      <c r="H22" s="62"/>
      <c r="I22" s="32"/>
      <c r="J22" s="33"/>
      <c r="K22" s="68"/>
      <c r="L22" s="68"/>
      <c r="M22" s="69"/>
      <c r="N22" s="57" t="str">
        <f>IF(OR(AND($I$22="EIA法_麻疹",$K$22="2.0未満"),AND($I$22="PA法",$K$22="16倍未満"),AND($I$22="中和法_麻疹",$K$22="4倍未満")),"陰性",IF(OR(AND($I$22="EIA法_麻疹",$K$22="2.0～16.0未満"),AND($I$22="PA法",$K$22="16倍～128倍"),AND($I$22="中和法_麻疹",$K$22="4倍")),"低抗体価",IF(OR(AND($I$22="EIA法_麻疹",$K$22="16.0以上"),AND($I$22="PA法",$K$22="256倍以上"),AND($I$22="中和法_麻疹",$K$22="8倍以上")),"陽性",IF(AND($I$22="",$K$22=""),"","選択ミス"))))</f>
        <v/>
      </c>
      <c r="O22" s="58"/>
      <c r="P22" s="52" t="str">
        <f>IF($N$22="陽性","",IF(AND($N$22="低抗体価",$P$19&lt;&gt;""),"",IF(AND($N$22="低抗体価",$P$19=""),"1回目に接種日を入力",IF(AND($P$19&lt;&gt;"",$R$19&lt;&gt;""),"","1・2回目に接種日を入力"))))</f>
        <v>1・2回目に接種日を入力</v>
      </c>
      <c r="Q22" s="52"/>
      <c r="R22" s="52"/>
      <c r="S22" s="53"/>
      <c r="U22"/>
      <c r="V22"/>
      <c r="W22"/>
      <c r="X22"/>
    </row>
    <row r="23" spans="1:27" s="2" customFormat="1" ht="20.100000000000001" customHeight="1" x14ac:dyDescent="0.4">
      <c r="A23" s="16" t="s">
        <v>21</v>
      </c>
      <c r="B23" s="12"/>
      <c r="C23" s="12"/>
      <c r="D23" s="13" t="s">
        <v>20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 t="s">
        <v>31</v>
      </c>
      <c r="Q23" s="15"/>
      <c r="R23" s="14" t="s">
        <v>32</v>
      </c>
      <c r="S23" s="15"/>
      <c r="U23"/>
      <c r="V23"/>
      <c r="W23"/>
      <c r="X23"/>
    </row>
    <row r="24" spans="1:27" s="2" customFormat="1" ht="20.100000000000001" customHeight="1" x14ac:dyDescent="0.4">
      <c r="A24" s="17"/>
      <c r="B24" s="12"/>
      <c r="C24" s="12"/>
      <c r="D24" s="19" t="s">
        <v>19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54"/>
      <c r="Q24" s="54"/>
      <c r="R24" s="54"/>
      <c r="S24" s="54"/>
      <c r="U24"/>
      <c r="V24"/>
      <c r="W24"/>
      <c r="X24"/>
      <c r="Y24"/>
      <c r="Z24"/>
      <c r="AA24"/>
    </row>
    <row r="25" spans="1:27" s="2" customFormat="1" ht="20.100000000000001" customHeight="1" x14ac:dyDescent="0.4">
      <c r="A25" s="17"/>
      <c r="B25" s="12"/>
      <c r="C25" s="12"/>
      <c r="D25" s="13" t="s">
        <v>15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9"/>
      <c r="P25" s="55"/>
      <c r="Q25" s="55"/>
      <c r="R25" s="55"/>
      <c r="S25" s="55"/>
      <c r="U25"/>
      <c r="V25"/>
      <c r="W25"/>
      <c r="X25"/>
      <c r="Y25"/>
      <c r="Z25"/>
      <c r="AA25"/>
    </row>
    <row r="26" spans="1:27" s="2" customFormat="1" ht="20.100000000000001" customHeight="1" x14ac:dyDescent="0.4">
      <c r="A26" s="17"/>
      <c r="B26" s="23"/>
      <c r="C26" s="24"/>
      <c r="D26" s="21" t="s">
        <v>16</v>
      </c>
      <c r="E26" s="21"/>
      <c r="F26" s="27" t="s">
        <v>17</v>
      </c>
      <c r="G26" s="28"/>
      <c r="H26" s="29"/>
      <c r="I26" s="27" t="s">
        <v>29</v>
      </c>
      <c r="J26" s="29"/>
      <c r="K26" s="30" t="s">
        <v>30</v>
      </c>
      <c r="L26" s="30"/>
      <c r="M26" s="31"/>
      <c r="N26" s="66" t="s">
        <v>35</v>
      </c>
      <c r="O26" s="67"/>
      <c r="P26" s="56"/>
      <c r="Q26" s="56"/>
      <c r="R26" s="56"/>
      <c r="S26" s="56"/>
      <c r="U26"/>
      <c r="V26"/>
      <c r="W26"/>
      <c r="X26"/>
      <c r="Y26"/>
      <c r="Z26"/>
      <c r="AA26"/>
    </row>
    <row r="27" spans="1:27" s="2" customFormat="1" ht="20.100000000000001" customHeight="1" thickBot="1" x14ac:dyDescent="0.45">
      <c r="A27" s="18"/>
      <c r="B27" s="25"/>
      <c r="C27" s="26"/>
      <c r="D27" s="22"/>
      <c r="E27" s="22"/>
      <c r="F27" s="70"/>
      <c r="G27" s="61"/>
      <c r="H27" s="62"/>
      <c r="I27" s="32"/>
      <c r="J27" s="33"/>
      <c r="K27" s="34"/>
      <c r="L27" s="34"/>
      <c r="M27" s="35"/>
      <c r="N27" s="57" t="str">
        <f>IF(OR(AND($I$27="HI法",$K$27="8倍未満"),AND($I$27="EIA法_IgG",$K$27="2.0未満"),AND($I$27="ELFA法",$K$27="10IU/ml未満"),AND($I$27="LTI法",$K$27="6IU/ml未満"),AND($I$27="CLEIA法",$K$27="10IU/ml未満"),AND($I$27="FIA法",$K$27="1.0AI未満"),AND($I$27="EIA法_IgG",$K$27="△A0.100未満"),AND($I$27="CLEIA法",$K$27="4未満"),AND($I$27="FIA法",$K$27="10IU/ml未満")),"陰性",IF(OR(AND($I$27="HI法",$K$27="8倍～16倍"),AND($I$27="EIA法_IgG",$K$27="2.0～8.0未満"),AND($I$27="ELFA法",$K$27="10～45IU/ml未満"),AND($I$27="LTI法",$K$27="6～30IU/ml未満"),AND($I$27="CLEIA法",$K$27="10～45IU/ml未満"),AND($I$27="FIA法",$K$27="1.0～3.0AI未満"),AND($I$27="EIA法_IgG",$K$27="30IU/ml未満"),AND($I$27="CLEIA法",$K$27="4～14未満"),AND($I$27="FIA法",$K$27="10～30IU/ml未満")),"低抗体価",IF(OR(AND($I$27="HI法",$K$27="32倍以上"),AND($I$27="EIA法_IgG",$K$27="8.0以上"),AND($I$27="ELFA法",$K$27="45IU/ml以上"),AND($I$27="LTI法",$K$27="30IU/ml以上"),AND($I$27="CLEIA法",$K$27="45IU/ml以上"),AND($I$27="FIA法",$K$27="3.0AI以上"),AND($I$27="EIA法_IgG",$K$27="30IU/ml以上"),AND($I$27="CLEIA法",$K$27="14以上"),AND($I$27="FIA法",$K$27="30IU/ml以上")),"陽性",IF(AND($I$27="",$K$27=""),"","選択ミス"))))</f>
        <v/>
      </c>
      <c r="O27" s="58"/>
      <c r="P27" s="52" t="str">
        <f>IF($N$27="陽性","",IF(AND($N$27="低抗体価",$P$24&lt;&gt;""),"",IF(AND($N$27="低抗体価",$P$24=""),"1回目に接種日を入力",IF(AND($P$24&lt;&gt;"",$R$24&lt;&gt;""),"","1・2回目に接種日を入力"))))</f>
        <v>1・2回目に接種日を入力</v>
      </c>
      <c r="Q27" s="52"/>
      <c r="R27" s="52"/>
      <c r="S27" s="53"/>
      <c r="U27"/>
      <c r="V27"/>
      <c r="W27"/>
      <c r="X27"/>
      <c r="Y27"/>
      <c r="Z27"/>
      <c r="AA27"/>
    </row>
    <row r="28" spans="1:27" s="2" customFormat="1" ht="20.100000000000001" customHeight="1" x14ac:dyDescent="0.4">
      <c r="A28" s="16" t="s">
        <v>22</v>
      </c>
      <c r="B28" s="12"/>
      <c r="C28" s="12"/>
      <c r="D28" s="13" t="s">
        <v>20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 t="s">
        <v>31</v>
      </c>
      <c r="Q28" s="15"/>
      <c r="R28" s="14" t="s">
        <v>32</v>
      </c>
      <c r="S28" s="15"/>
      <c r="U28"/>
      <c r="V28"/>
      <c r="W28"/>
      <c r="X28"/>
      <c r="Y28"/>
      <c r="Z28"/>
      <c r="AA28"/>
    </row>
    <row r="29" spans="1:27" s="2" customFormat="1" ht="20.100000000000001" customHeight="1" x14ac:dyDescent="0.4">
      <c r="A29" s="17"/>
      <c r="B29" s="12"/>
      <c r="C29" s="12"/>
      <c r="D29" s="19" t="s">
        <v>19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54"/>
      <c r="Q29" s="54"/>
      <c r="R29" s="54"/>
      <c r="S29" s="54"/>
      <c r="U29"/>
      <c r="V29"/>
      <c r="W29"/>
      <c r="X29"/>
      <c r="Y29"/>
      <c r="Z29"/>
      <c r="AA29"/>
    </row>
    <row r="30" spans="1:27" s="2" customFormat="1" ht="20.100000000000001" customHeight="1" x14ac:dyDescent="0.4">
      <c r="A30" s="17"/>
      <c r="B30" s="12"/>
      <c r="C30" s="12"/>
      <c r="D30" s="13" t="s">
        <v>15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9"/>
      <c r="P30" s="55"/>
      <c r="Q30" s="55"/>
      <c r="R30" s="55"/>
      <c r="S30" s="55"/>
      <c r="U30"/>
      <c r="V30"/>
      <c r="W30"/>
      <c r="X30"/>
      <c r="Y30"/>
      <c r="Z30"/>
      <c r="AA30"/>
    </row>
    <row r="31" spans="1:27" s="2" customFormat="1" ht="20.100000000000001" customHeight="1" x14ac:dyDescent="0.4">
      <c r="A31" s="17"/>
      <c r="B31" s="23"/>
      <c r="C31" s="24"/>
      <c r="D31" s="21" t="s">
        <v>16</v>
      </c>
      <c r="E31" s="21"/>
      <c r="F31" s="27" t="s">
        <v>17</v>
      </c>
      <c r="G31" s="28"/>
      <c r="H31" s="29"/>
      <c r="I31" s="27" t="s">
        <v>29</v>
      </c>
      <c r="J31" s="29"/>
      <c r="K31" s="30" t="s">
        <v>30</v>
      </c>
      <c r="L31" s="30"/>
      <c r="M31" s="31"/>
      <c r="N31" s="66" t="s">
        <v>35</v>
      </c>
      <c r="O31" s="67"/>
      <c r="P31" s="56"/>
      <c r="Q31" s="56"/>
      <c r="R31" s="56"/>
      <c r="S31" s="56"/>
      <c r="U31"/>
      <c r="V31"/>
      <c r="W31"/>
      <c r="X31"/>
    </row>
    <row r="32" spans="1:27" s="2" customFormat="1" ht="20.100000000000001" customHeight="1" thickBot="1" x14ac:dyDescent="0.45">
      <c r="A32" s="18"/>
      <c r="B32" s="25"/>
      <c r="C32" s="26"/>
      <c r="D32" s="22"/>
      <c r="E32" s="22"/>
      <c r="F32" s="60"/>
      <c r="G32" s="61"/>
      <c r="H32" s="62"/>
      <c r="I32" s="32"/>
      <c r="J32" s="33"/>
      <c r="K32" s="34"/>
      <c r="L32" s="34"/>
      <c r="M32" s="35"/>
      <c r="N32" s="57" t="str">
        <f>IF(OR(AND($I$32="EIA法_水痘",$K$32="2.0未満"),AND($I$32="IAHA法",$K$32="2倍未満"),AND($I$32="中和法_水痘",$K$32="2倍未満")),"陰性",IF(OR(AND($I$32="EIA法_水痘",$K$32="2.0～4.0未満"),AND($I$32="IAHA法",$K$32="2倍"),AND($I$32="中和法_水痘",$K$32="2倍")),"低抗体価",IF(OR(AND($I$32="EIA法_水痘",$K$32="4.0以上"),AND($I$32="IAHA法",$K$32="4倍以上"),AND($I$32="中和法_水痘",$K$32="4倍以上")),"陽性",IF(AND($I$32="",$K$32=""),"","選択ミス"))))</f>
        <v/>
      </c>
      <c r="O32" s="58"/>
      <c r="P32" s="52" t="str">
        <f>IF($N$32="陽性","",IF(AND($N$32="低抗体価",$P$29&lt;&gt;""),"",IF(AND($N$32="低抗体価",$P$29=""),"1回目に接種日を入力",IF(AND($P$29&lt;&gt;"",$R$29&lt;&gt;""),"","1・2回目に接種日を入力"))))</f>
        <v>1・2回目に接種日を入力</v>
      </c>
      <c r="Q32" s="52"/>
      <c r="R32" s="52"/>
      <c r="S32" s="53"/>
    </row>
    <row r="33" spans="1:23" s="2" customFormat="1" ht="20.100000000000001" customHeight="1" x14ac:dyDescent="0.4">
      <c r="A33" s="10" t="s">
        <v>23</v>
      </c>
      <c r="B33" s="12"/>
      <c r="C33" s="12"/>
      <c r="D33" s="13" t="s">
        <v>20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 t="s">
        <v>31</v>
      </c>
      <c r="Q33" s="15"/>
      <c r="R33" s="14" t="s">
        <v>32</v>
      </c>
      <c r="S33" s="15"/>
    </row>
    <row r="34" spans="1:23" s="2" customFormat="1" ht="20.100000000000001" customHeight="1" x14ac:dyDescent="0.4">
      <c r="A34" s="11"/>
      <c r="B34" s="12"/>
      <c r="C34" s="12"/>
      <c r="D34" s="19" t="s">
        <v>19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54"/>
      <c r="Q34" s="54"/>
      <c r="R34" s="54"/>
      <c r="S34" s="54"/>
      <c r="V34"/>
      <c r="W34"/>
    </row>
    <row r="35" spans="1:23" s="2" customFormat="1" ht="20.100000000000001" customHeight="1" x14ac:dyDescent="0.4">
      <c r="A35" s="11"/>
      <c r="B35" s="12"/>
      <c r="C35" s="12"/>
      <c r="D35" s="13" t="s">
        <v>15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9"/>
      <c r="P35" s="55"/>
      <c r="Q35" s="55"/>
      <c r="R35" s="55"/>
      <c r="S35" s="55"/>
      <c r="V35"/>
      <c r="W35"/>
    </row>
    <row r="36" spans="1:23" s="2" customFormat="1" ht="20.100000000000001" customHeight="1" x14ac:dyDescent="0.4">
      <c r="A36" s="11"/>
      <c r="B36" s="23"/>
      <c r="C36" s="24"/>
      <c r="D36" s="21" t="s">
        <v>16</v>
      </c>
      <c r="E36" s="21"/>
      <c r="F36" s="27" t="s">
        <v>17</v>
      </c>
      <c r="G36" s="28"/>
      <c r="H36" s="29"/>
      <c r="I36" s="27" t="s">
        <v>29</v>
      </c>
      <c r="J36" s="29"/>
      <c r="K36" s="30" t="s">
        <v>30</v>
      </c>
      <c r="L36" s="30"/>
      <c r="M36" s="31"/>
      <c r="N36" s="66" t="s">
        <v>35</v>
      </c>
      <c r="O36" s="67"/>
      <c r="P36" s="56"/>
      <c r="Q36" s="56"/>
      <c r="R36" s="56"/>
      <c r="S36" s="56"/>
      <c r="V36"/>
      <c r="W36"/>
    </row>
    <row r="37" spans="1:23" s="2" customFormat="1" ht="20.100000000000001" customHeight="1" thickBot="1" x14ac:dyDescent="0.45">
      <c r="A37" s="11"/>
      <c r="B37" s="25"/>
      <c r="C37" s="26"/>
      <c r="D37" s="22"/>
      <c r="E37" s="22"/>
      <c r="F37" s="60"/>
      <c r="G37" s="61"/>
      <c r="H37" s="62"/>
      <c r="I37" s="32"/>
      <c r="J37" s="33"/>
      <c r="K37" s="34"/>
      <c r="L37" s="34"/>
      <c r="M37" s="35"/>
      <c r="N37" s="57" t="str">
        <f>IF($K$37="2.0未満","陰性",IF($K$37="2.0～4.0未満","低抗体価",IF($K$37="4.0以上","陽性","")))</f>
        <v/>
      </c>
      <c r="O37" s="58"/>
      <c r="P37" s="52" t="str">
        <f>IF($N$37="陽性","",IF(AND($N$37="低抗体価",$P$34&lt;&gt;""),"",IF(AND($N$37="低抗体価",$P$34=""),"1回目に接種日を入力",IF(AND($P$34&lt;&gt;"",$R$34&lt;&gt;""),"","1・2回目に接種日を入力"))))</f>
        <v>1・2回目に接種日を入力</v>
      </c>
      <c r="Q37" s="52"/>
      <c r="R37" s="52"/>
      <c r="S37" s="53"/>
    </row>
    <row r="38" spans="1:23" s="2" customFormat="1" ht="18.75" customHeight="1" x14ac:dyDescent="0.4"/>
    <row r="39" spans="1:23" s="2" customFormat="1" ht="18.75" customHeight="1" x14ac:dyDescent="0.4"/>
    <row r="40" spans="1:23" s="2" customFormat="1" ht="18.75" customHeight="1" x14ac:dyDescent="0.4"/>
    <row r="41" spans="1:23" s="2" customFormat="1" ht="18.75" customHeight="1" x14ac:dyDescent="0.4"/>
    <row r="42" spans="1:23" s="2" customFormat="1" ht="18.75" customHeight="1" x14ac:dyDescent="0.4"/>
    <row r="43" spans="1:23" s="2" customFormat="1" ht="18.75" customHeight="1" x14ac:dyDescent="0.4"/>
    <row r="44" spans="1:23" s="2" customFormat="1" ht="18.75" customHeight="1" x14ac:dyDescent="0.4"/>
    <row r="45" spans="1:23" s="2" customFormat="1" ht="18.75" customHeight="1" x14ac:dyDescent="0.4"/>
    <row r="46" spans="1:23" s="2" customFormat="1" ht="18.75" customHeight="1" x14ac:dyDescent="0.4"/>
    <row r="47" spans="1:23" s="2" customFormat="1" ht="18.75" customHeight="1" x14ac:dyDescent="0.4"/>
    <row r="48" spans="1:23" s="2" customFormat="1" ht="18.75" customHeight="1" x14ac:dyDescent="0.4"/>
    <row r="49" s="2" customFormat="1" ht="18.75" customHeight="1" x14ac:dyDescent="0.4"/>
    <row r="50" ht="18.75" customHeight="1" x14ac:dyDescent="0.4"/>
    <row r="51" ht="18.75" customHeight="1" x14ac:dyDescent="0.4"/>
  </sheetData>
  <sheetProtection algorithmName="SHA-512" hashValue="xU80Jzz9xk/2Zl8ZGzydb+m8kTrvBhdTUAN5Ah8qQUx8GYll8MGub7kbawoxIVRYuDENolsnVsgunyeTURQEwg==" saltValue="frbNfRayEjtVhamUYHk8FA==" spinCount="100000" sheet="1" objects="1" scenarios="1"/>
  <mergeCells count="107">
    <mergeCell ref="I22:J22"/>
    <mergeCell ref="K21:M21"/>
    <mergeCell ref="K22:M22"/>
    <mergeCell ref="I26:J26"/>
    <mergeCell ref="K26:M26"/>
    <mergeCell ref="I27:J27"/>
    <mergeCell ref="K27:M27"/>
    <mergeCell ref="P37:S37"/>
    <mergeCell ref="N27:O27"/>
    <mergeCell ref="P27:S27"/>
    <mergeCell ref="P29:Q31"/>
    <mergeCell ref="R29:S31"/>
    <mergeCell ref="N31:O31"/>
    <mergeCell ref="N32:O32"/>
    <mergeCell ref="P32:S32"/>
    <mergeCell ref="P34:Q36"/>
    <mergeCell ref="R34:S36"/>
    <mergeCell ref="N36:O36"/>
    <mergeCell ref="D34:O34"/>
    <mergeCell ref="B23:C23"/>
    <mergeCell ref="D23:O23"/>
    <mergeCell ref="B24:C24"/>
    <mergeCell ref="D24:O24"/>
    <mergeCell ref="F37:H37"/>
    <mergeCell ref="F32:H32"/>
    <mergeCell ref="F36:H36"/>
    <mergeCell ref="F26:H26"/>
    <mergeCell ref="F27:H27"/>
    <mergeCell ref="D36:E37"/>
    <mergeCell ref="N37:O37"/>
    <mergeCell ref="N26:O26"/>
    <mergeCell ref="I36:J36"/>
    <mergeCell ref="K36:M36"/>
    <mergeCell ref="I37:J37"/>
    <mergeCell ref="K37:M37"/>
    <mergeCell ref="A6:D6"/>
    <mergeCell ref="E9:J9"/>
    <mergeCell ref="L9:R9"/>
    <mergeCell ref="D26:E27"/>
    <mergeCell ref="P22:S22"/>
    <mergeCell ref="P19:Q21"/>
    <mergeCell ref="R19:S21"/>
    <mergeCell ref="N22:O22"/>
    <mergeCell ref="A7:D7"/>
    <mergeCell ref="A9:D9"/>
    <mergeCell ref="A10:D10"/>
    <mergeCell ref="A8:D8"/>
    <mergeCell ref="F21:H21"/>
    <mergeCell ref="F22:H22"/>
    <mergeCell ref="P17:S17"/>
    <mergeCell ref="B25:C25"/>
    <mergeCell ref="D25:O25"/>
    <mergeCell ref="P24:Q26"/>
    <mergeCell ref="R24:S26"/>
    <mergeCell ref="B26:C27"/>
    <mergeCell ref="N21:O21"/>
    <mergeCell ref="P23:Q23"/>
    <mergeCell ref="R23:S23"/>
    <mergeCell ref="I21:J21"/>
    <mergeCell ref="A1:S1"/>
    <mergeCell ref="K8:L8"/>
    <mergeCell ref="M8:R8"/>
    <mergeCell ref="D35:O35"/>
    <mergeCell ref="A23:A27"/>
    <mergeCell ref="A18:A22"/>
    <mergeCell ref="D17:O17"/>
    <mergeCell ref="P18:Q18"/>
    <mergeCell ref="R18:S18"/>
    <mergeCell ref="D21:E22"/>
    <mergeCell ref="B17:C17"/>
    <mergeCell ref="B18:C18"/>
    <mergeCell ref="B19:C19"/>
    <mergeCell ref="B20:C20"/>
    <mergeCell ref="D19:O19"/>
    <mergeCell ref="D18:O18"/>
    <mergeCell ref="D20:O20"/>
    <mergeCell ref="B21:C22"/>
    <mergeCell ref="E5:M5"/>
    <mergeCell ref="E6:M6"/>
    <mergeCell ref="E7:M7"/>
    <mergeCell ref="E8:J8"/>
    <mergeCell ref="E10:R10"/>
    <mergeCell ref="A5:D5"/>
    <mergeCell ref="A33:A37"/>
    <mergeCell ref="B33:C33"/>
    <mergeCell ref="D33:O33"/>
    <mergeCell ref="P33:Q33"/>
    <mergeCell ref="R33:S33"/>
    <mergeCell ref="A28:A32"/>
    <mergeCell ref="B28:C28"/>
    <mergeCell ref="D28:O28"/>
    <mergeCell ref="P28:Q28"/>
    <mergeCell ref="R28:S28"/>
    <mergeCell ref="B29:C29"/>
    <mergeCell ref="D29:O29"/>
    <mergeCell ref="B30:C30"/>
    <mergeCell ref="D30:O30"/>
    <mergeCell ref="D31:E32"/>
    <mergeCell ref="B31:C32"/>
    <mergeCell ref="B36:C37"/>
    <mergeCell ref="B35:C35"/>
    <mergeCell ref="F31:H31"/>
    <mergeCell ref="I31:J31"/>
    <mergeCell ref="K31:M31"/>
    <mergeCell ref="I32:J32"/>
    <mergeCell ref="K32:M32"/>
    <mergeCell ref="B34:C34"/>
  </mergeCells>
  <phoneticPr fontId="1"/>
  <conditionalFormatting sqref="U20">
    <cfRule type="duplicateValues" dxfId="11" priority="6"/>
  </conditionalFormatting>
  <conditionalFormatting sqref="U21">
    <cfRule type="duplicateValues" dxfId="10" priority="4"/>
  </conditionalFormatting>
  <conditionalFormatting sqref="U28:W28">
    <cfRule type="duplicateValues" dxfId="9" priority="1"/>
  </conditionalFormatting>
  <conditionalFormatting sqref="U24:Z24">
    <cfRule type="duplicateValues" dxfId="8" priority="2"/>
  </conditionalFormatting>
  <conditionalFormatting sqref="W20">
    <cfRule type="duplicateValues" dxfId="7" priority="5"/>
  </conditionalFormatting>
  <conditionalFormatting sqref="W21">
    <cfRule type="duplicateValues" dxfId="6" priority="3"/>
  </conditionalFormatting>
  <dataValidations count="9">
    <dataValidation type="date" allowBlank="1" showInputMessage="1" showErrorMessage="1" errorTitle="日付を入力してください" error="例:2050/12/31" promptTitle="西暦で入力してください" prompt="例:2050/12/31" sqref="P24:S26 P29:S31 P19:S21 P34:S36 F22:H22 F32:H32 F27:H27 F37:H37" xr:uid="{7FD55E14-298B-4225-9280-F75ED8E34D6E}">
      <formula1>1</formula1>
      <formula2>91677</formula2>
    </dataValidation>
    <dataValidation type="list" allowBlank="1" showInputMessage="1" showErrorMessage="1" sqref="I22" xr:uid="{EF20C7DA-74B5-4C8D-AF1F-D61644FC9AA8}">
      <formula1>麻疹</formula1>
    </dataValidation>
    <dataValidation type="list" allowBlank="1" showInputMessage="1" showErrorMessage="1" promptTitle="検査法から選択してください" prompt="　" sqref="K22:M22" xr:uid="{BBD5B99A-0E62-4B1E-9357-25438681414E}">
      <formula1>INDIRECT($I$22)</formula1>
    </dataValidation>
    <dataValidation type="list" allowBlank="1" showInputMessage="1" showErrorMessage="1" sqref="I27:J27" xr:uid="{5C8A1767-2807-48E8-8961-06F552C0DDA7}">
      <formula1>風疹</formula1>
    </dataValidation>
    <dataValidation type="list" allowBlank="1" showInputMessage="1" showErrorMessage="1" sqref="K27:M27" xr:uid="{69BA65E1-AE55-49BB-8026-6743DDE56E6C}">
      <formula1>INDIRECT($I$27)</formula1>
    </dataValidation>
    <dataValidation type="list" allowBlank="1" showInputMessage="1" showErrorMessage="1" sqref="I32:J32" xr:uid="{BBE94AC5-5CE1-4C71-8E35-E5056A67F4B2}">
      <formula1>水痘</formula1>
    </dataValidation>
    <dataValidation type="list" allowBlank="1" showInputMessage="1" showErrorMessage="1" sqref="K32:M32" xr:uid="{BEBAFD48-C6B4-4ECB-B363-3B6E39303297}">
      <formula1>INDIRECT($I$32)</formula1>
    </dataValidation>
    <dataValidation type="list" allowBlank="1" showInputMessage="1" showErrorMessage="1" sqref="I37:J37" xr:uid="{A6C3FEA3-5A66-4AE3-8B81-2CA2E0DD5EBC}">
      <formula1>ムンプス</formula1>
    </dataValidation>
    <dataValidation type="list" allowBlank="1" showInputMessage="1" showErrorMessage="1" sqref="K37:M37" xr:uid="{BBCDE611-AB88-41EA-A16A-E207F604F030}">
      <formula1>INDIRECT($I$37)</formula1>
    </dataValidation>
  </dataValidations>
  <pageMargins left="0.39370078740157483" right="0.59055118110236227" top="0.94488188976377963" bottom="0.59055118110236227" header="0.31496062992125984" footer="0.31496062992125984"/>
  <pageSetup paperSize="9" orientation="portrait" r:id="rId1"/>
  <headerFooter>
    <oddHeader>&amp;L&amp;"ＭＳ 明朝,標準"&amp;10様式第2号　別紙　（全１枚）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9525</xdr:colOff>
                    <xdr:row>7</xdr:row>
                    <xdr:rowOff>38100</xdr:rowOff>
                  </from>
                  <to>
                    <xdr:col>10</xdr:col>
                    <xdr:colOff>304800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66675</xdr:colOff>
                    <xdr:row>7</xdr:row>
                    <xdr:rowOff>47625</xdr:rowOff>
                  </from>
                  <to>
                    <xdr:col>13</xdr:col>
                    <xdr:colOff>66675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228600</xdr:colOff>
                    <xdr:row>16</xdr:row>
                    <xdr:rowOff>352425</xdr:rowOff>
                  </from>
                  <to>
                    <xdr:col>2</xdr:col>
                    <xdr:colOff>161925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228600</xdr:colOff>
                    <xdr:row>18</xdr:row>
                    <xdr:rowOff>0</xdr:rowOff>
                  </from>
                  <to>
                    <xdr:col>2</xdr:col>
                    <xdr:colOff>161925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228600</xdr:colOff>
                    <xdr:row>18</xdr:row>
                    <xdr:rowOff>238125</xdr:rowOff>
                  </from>
                  <to>
                    <xdr:col>2</xdr:col>
                    <xdr:colOff>161925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228600</xdr:colOff>
                    <xdr:row>20</xdr:row>
                    <xdr:rowOff>76200</xdr:rowOff>
                  </from>
                  <to>
                    <xdr:col>2</xdr:col>
                    <xdr:colOff>161925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238125</xdr:colOff>
                    <xdr:row>22</xdr:row>
                    <xdr:rowOff>9525</xdr:rowOff>
                  </from>
                  <to>
                    <xdr:col>2</xdr:col>
                    <xdr:colOff>171450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</xdr:col>
                    <xdr:colOff>238125</xdr:colOff>
                    <xdr:row>23</xdr:row>
                    <xdr:rowOff>28575</xdr:rowOff>
                  </from>
                  <to>
                    <xdr:col>2</xdr:col>
                    <xdr:colOff>171450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</xdr:col>
                    <xdr:colOff>238125</xdr:colOff>
                    <xdr:row>24</xdr:row>
                    <xdr:rowOff>19050</xdr:rowOff>
                  </from>
                  <to>
                    <xdr:col>2</xdr:col>
                    <xdr:colOff>171450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</xdr:col>
                    <xdr:colOff>238125</xdr:colOff>
                    <xdr:row>25</xdr:row>
                    <xdr:rowOff>104775</xdr:rowOff>
                  </from>
                  <to>
                    <xdr:col>2</xdr:col>
                    <xdr:colOff>171450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</xdr:col>
                    <xdr:colOff>228600</xdr:colOff>
                    <xdr:row>26</xdr:row>
                    <xdr:rowOff>352425</xdr:rowOff>
                  </from>
                  <to>
                    <xdr:col>2</xdr:col>
                    <xdr:colOff>161925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228600</xdr:colOff>
                    <xdr:row>28</xdr:row>
                    <xdr:rowOff>0</xdr:rowOff>
                  </from>
                  <to>
                    <xdr:col>2</xdr:col>
                    <xdr:colOff>161925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</xdr:col>
                    <xdr:colOff>228600</xdr:colOff>
                    <xdr:row>28</xdr:row>
                    <xdr:rowOff>228600</xdr:rowOff>
                  </from>
                  <to>
                    <xdr:col>2</xdr:col>
                    <xdr:colOff>161925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</xdr:col>
                    <xdr:colOff>228600</xdr:colOff>
                    <xdr:row>30</xdr:row>
                    <xdr:rowOff>76200</xdr:rowOff>
                  </from>
                  <to>
                    <xdr:col>2</xdr:col>
                    <xdr:colOff>161925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</xdr:col>
                    <xdr:colOff>228600</xdr:colOff>
                    <xdr:row>31</xdr:row>
                    <xdr:rowOff>352425</xdr:rowOff>
                  </from>
                  <to>
                    <xdr:col>2</xdr:col>
                    <xdr:colOff>161925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</xdr:col>
                    <xdr:colOff>228600</xdr:colOff>
                    <xdr:row>33</xdr:row>
                    <xdr:rowOff>0</xdr:rowOff>
                  </from>
                  <to>
                    <xdr:col>2</xdr:col>
                    <xdr:colOff>161925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</xdr:col>
                    <xdr:colOff>228600</xdr:colOff>
                    <xdr:row>33</xdr:row>
                    <xdr:rowOff>228600</xdr:rowOff>
                  </from>
                  <to>
                    <xdr:col>2</xdr:col>
                    <xdr:colOff>161925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</xdr:col>
                    <xdr:colOff>228600</xdr:colOff>
                    <xdr:row>35</xdr:row>
                    <xdr:rowOff>76200</xdr:rowOff>
                  </from>
                  <to>
                    <xdr:col>2</xdr:col>
                    <xdr:colOff>161925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1</xdr:col>
                    <xdr:colOff>228600</xdr:colOff>
                    <xdr:row>26</xdr:row>
                    <xdr:rowOff>352425</xdr:rowOff>
                  </from>
                  <to>
                    <xdr:col>2</xdr:col>
                    <xdr:colOff>161925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1</xdr:col>
                    <xdr:colOff>228600</xdr:colOff>
                    <xdr:row>28</xdr:row>
                    <xdr:rowOff>0</xdr:rowOff>
                  </from>
                  <to>
                    <xdr:col>2</xdr:col>
                    <xdr:colOff>161925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1</xdr:col>
                    <xdr:colOff>228600</xdr:colOff>
                    <xdr:row>29</xdr:row>
                    <xdr:rowOff>0</xdr:rowOff>
                  </from>
                  <to>
                    <xdr:col>2</xdr:col>
                    <xdr:colOff>161925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defaultSize="0" autoFill="0" autoLine="0" autoPict="0">
                <anchor moveWithCells="1">
                  <from>
                    <xdr:col>1</xdr:col>
                    <xdr:colOff>228600</xdr:colOff>
                    <xdr:row>30</xdr:row>
                    <xdr:rowOff>76200</xdr:rowOff>
                  </from>
                  <to>
                    <xdr:col>2</xdr:col>
                    <xdr:colOff>161925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>
                  <from>
                    <xdr:col>1</xdr:col>
                    <xdr:colOff>228600</xdr:colOff>
                    <xdr:row>31</xdr:row>
                    <xdr:rowOff>352425</xdr:rowOff>
                  </from>
                  <to>
                    <xdr:col>2</xdr:col>
                    <xdr:colOff>161925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Check Box 42">
              <controlPr defaultSize="0" autoFill="0" autoLine="0" autoPict="0">
                <anchor moveWithCells="1">
                  <from>
                    <xdr:col>1</xdr:col>
                    <xdr:colOff>228600</xdr:colOff>
                    <xdr:row>33</xdr:row>
                    <xdr:rowOff>9525</xdr:rowOff>
                  </from>
                  <to>
                    <xdr:col>2</xdr:col>
                    <xdr:colOff>161925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1</xdr:col>
                    <xdr:colOff>228600</xdr:colOff>
                    <xdr:row>34</xdr:row>
                    <xdr:rowOff>0</xdr:rowOff>
                  </from>
                  <to>
                    <xdr:col>2</xdr:col>
                    <xdr:colOff>161925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1</xdr:col>
                    <xdr:colOff>228600</xdr:colOff>
                    <xdr:row>35</xdr:row>
                    <xdr:rowOff>76200</xdr:rowOff>
                  </from>
                  <to>
                    <xdr:col>2</xdr:col>
                    <xdr:colOff>161925</xdr:colOff>
                    <xdr:row>36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9ECD-61EE-4534-AC8B-51BFC82CF415}">
  <dimension ref="H2:P24"/>
  <sheetViews>
    <sheetView workbookViewId="0">
      <selection activeCell="H30" sqref="H30"/>
    </sheetView>
  </sheetViews>
  <sheetFormatPr defaultRowHeight="18.75" x14ac:dyDescent="0.4"/>
  <cols>
    <col min="10" max="10" width="13.5" bestFit="1" customWidth="1"/>
    <col min="11" max="11" width="13.125" bestFit="1" customWidth="1"/>
    <col min="12" max="12" width="16.625" bestFit="1" customWidth="1"/>
    <col min="13" max="13" width="15.5" bestFit="1" customWidth="1"/>
    <col min="14" max="15" width="16.625" bestFit="1" customWidth="1"/>
  </cols>
  <sheetData>
    <row r="2" spans="8:16" x14ac:dyDescent="0.4">
      <c r="H2" t="s">
        <v>13</v>
      </c>
      <c r="J2" t="s">
        <v>93</v>
      </c>
      <c r="K2" t="s">
        <v>43</v>
      </c>
      <c r="L2" t="s">
        <v>94</v>
      </c>
    </row>
    <row r="3" spans="8:16" x14ac:dyDescent="0.4">
      <c r="H3" t="s">
        <v>93</v>
      </c>
      <c r="J3" t="s">
        <v>38</v>
      </c>
      <c r="K3" t="s">
        <v>44</v>
      </c>
      <c r="L3" t="s">
        <v>48</v>
      </c>
      <c r="M3" t="s">
        <v>37</v>
      </c>
    </row>
    <row r="4" spans="8:16" x14ac:dyDescent="0.4">
      <c r="H4" t="s">
        <v>43</v>
      </c>
      <c r="J4" t="s">
        <v>40</v>
      </c>
      <c r="K4" t="s">
        <v>45</v>
      </c>
      <c r="L4" t="s">
        <v>49</v>
      </c>
      <c r="M4" t="s">
        <v>39</v>
      </c>
    </row>
    <row r="5" spans="8:16" x14ac:dyDescent="0.4">
      <c r="H5" t="s">
        <v>94</v>
      </c>
      <c r="J5" t="s">
        <v>42</v>
      </c>
      <c r="K5" t="s">
        <v>46</v>
      </c>
      <c r="L5" t="s">
        <v>50</v>
      </c>
      <c r="M5" t="s">
        <v>41</v>
      </c>
    </row>
    <row r="8" spans="8:16" x14ac:dyDescent="0.4">
      <c r="H8" t="s">
        <v>21</v>
      </c>
      <c r="J8" t="s">
        <v>51</v>
      </c>
      <c r="K8" t="s">
        <v>95</v>
      </c>
      <c r="L8" t="s">
        <v>89</v>
      </c>
      <c r="M8" t="s">
        <v>90</v>
      </c>
      <c r="N8" t="s">
        <v>91</v>
      </c>
      <c r="O8" t="s">
        <v>92</v>
      </c>
    </row>
    <row r="9" spans="8:16" x14ac:dyDescent="0.4">
      <c r="H9" t="s">
        <v>51</v>
      </c>
      <c r="J9" t="s">
        <v>52</v>
      </c>
      <c r="K9" t="s">
        <v>38</v>
      </c>
      <c r="L9" t="s">
        <v>64</v>
      </c>
      <c r="M9" t="s">
        <v>68</v>
      </c>
      <c r="N9" t="s">
        <v>64</v>
      </c>
      <c r="O9" t="s">
        <v>76</v>
      </c>
      <c r="P9" t="s">
        <v>37</v>
      </c>
    </row>
    <row r="10" spans="8:16" x14ac:dyDescent="0.4">
      <c r="H10" t="s">
        <v>95</v>
      </c>
      <c r="J10" t="s">
        <v>53</v>
      </c>
      <c r="K10" t="s">
        <v>99</v>
      </c>
      <c r="L10" t="s">
        <v>65</v>
      </c>
      <c r="M10" t="s">
        <v>69</v>
      </c>
      <c r="N10" t="s">
        <v>65</v>
      </c>
      <c r="O10" t="s">
        <v>77</v>
      </c>
      <c r="P10" t="s">
        <v>39</v>
      </c>
    </row>
    <row r="11" spans="8:16" x14ac:dyDescent="0.4">
      <c r="H11" t="s">
        <v>89</v>
      </c>
      <c r="J11" t="s">
        <v>54</v>
      </c>
      <c r="K11" t="s">
        <v>58</v>
      </c>
      <c r="L11" t="s">
        <v>66</v>
      </c>
      <c r="M11" t="s">
        <v>62</v>
      </c>
      <c r="N11" t="s">
        <v>66</v>
      </c>
      <c r="O11" t="s">
        <v>88</v>
      </c>
      <c r="P11" t="s">
        <v>41</v>
      </c>
    </row>
    <row r="12" spans="8:16" x14ac:dyDescent="0.4">
      <c r="H12" t="s">
        <v>90</v>
      </c>
      <c r="K12" t="s">
        <v>60</v>
      </c>
      <c r="N12" t="s">
        <v>72</v>
      </c>
      <c r="O12" t="s">
        <v>64</v>
      </c>
      <c r="P12" t="s">
        <v>37</v>
      </c>
    </row>
    <row r="13" spans="8:16" x14ac:dyDescent="0.4">
      <c r="H13" t="s">
        <v>91</v>
      </c>
      <c r="K13" t="s">
        <v>61</v>
      </c>
      <c r="N13" t="s">
        <v>73</v>
      </c>
      <c r="O13" t="s">
        <v>80</v>
      </c>
      <c r="P13" t="s">
        <v>39</v>
      </c>
    </row>
    <row r="14" spans="8:16" x14ac:dyDescent="0.4">
      <c r="H14" t="s">
        <v>92</v>
      </c>
      <c r="K14" t="s">
        <v>62</v>
      </c>
      <c r="N14" t="s">
        <v>74</v>
      </c>
      <c r="O14" t="s">
        <v>62</v>
      </c>
      <c r="P14" t="s">
        <v>41</v>
      </c>
    </row>
    <row r="16" spans="8:16" x14ac:dyDescent="0.4">
      <c r="H16" t="s">
        <v>22</v>
      </c>
      <c r="J16" t="s">
        <v>96</v>
      </c>
      <c r="K16" t="s">
        <v>83</v>
      </c>
      <c r="L16" t="s">
        <v>97</v>
      </c>
    </row>
    <row r="17" spans="8:13" x14ac:dyDescent="0.4">
      <c r="H17" t="s">
        <v>96</v>
      </c>
      <c r="J17" t="s">
        <v>38</v>
      </c>
      <c r="K17" t="s">
        <v>84</v>
      </c>
      <c r="L17" t="s">
        <v>84</v>
      </c>
      <c r="M17" t="s">
        <v>37</v>
      </c>
    </row>
    <row r="18" spans="8:13" x14ac:dyDescent="0.4">
      <c r="H18" t="s">
        <v>83</v>
      </c>
      <c r="J18" t="s">
        <v>81</v>
      </c>
      <c r="K18" t="s">
        <v>85</v>
      </c>
      <c r="L18" t="s">
        <v>85</v>
      </c>
      <c r="M18" t="s">
        <v>39</v>
      </c>
    </row>
    <row r="19" spans="8:13" x14ac:dyDescent="0.4">
      <c r="H19" t="s">
        <v>97</v>
      </c>
      <c r="J19" t="s">
        <v>82</v>
      </c>
      <c r="K19" t="s">
        <v>86</v>
      </c>
      <c r="L19" t="s">
        <v>86</v>
      </c>
      <c r="M19" t="s">
        <v>41</v>
      </c>
    </row>
    <row r="21" spans="8:13" x14ac:dyDescent="0.4">
      <c r="H21" t="s">
        <v>87</v>
      </c>
      <c r="J21" t="s">
        <v>98</v>
      </c>
    </row>
    <row r="22" spans="8:13" x14ac:dyDescent="0.4">
      <c r="H22" t="s">
        <v>98</v>
      </c>
      <c r="J22" t="s">
        <v>38</v>
      </c>
      <c r="K22" t="s">
        <v>37</v>
      </c>
    </row>
    <row r="23" spans="8:13" x14ac:dyDescent="0.4">
      <c r="J23" t="s">
        <v>81</v>
      </c>
      <c r="K23" t="s">
        <v>39</v>
      </c>
    </row>
    <row r="24" spans="8:13" x14ac:dyDescent="0.4">
      <c r="J24" t="s">
        <v>82</v>
      </c>
      <c r="K24" t="s">
        <v>41</v>
      </c>
    </row>
  </sheetData>
  <sheetProtection algorithmName="SHA-512" hashValue="KUBfEUHTokRPkyi2TVPbad2S5sXeb4MXFlSZDsrcGPH+29Nc/AA+jXAglAQZnrOUsVYuSTNOFxvlyYeSaB3o9g==" saltValue="C4d5RVROv5MvFbY5sGjVbw==" spinCount="100000" sheet="1" objects="1" scenarios="1"/>
  <phoneticPr fontId="1"/>
  <conditionalFormatting sqref="H1:H1048576">
    <cfRule type="duplicateValues" dxfId="5" priority="10"/>
  </conditionalFormatting>
  <conditionalFormatting sqref="J2">
    <cfRule type="duplicateValues" dxfId="4" priority="5"/>
  </conditionalFormatting>
  <conditionalFormatting sqref="J21">
    <cfRule type="duplicateValues" dxfId="3" priority="1"/>
  </conditionalFormatting>
  <conditionalFormatting sqref="J16:L16">
    <cfRule type="duplicateValues" dxfId="2" priority="2"/>
  </conditionalFormatting>
  <conditionalFormatting sqref="J8:O8">
    <cfRule type="duplicateValues" dxfId="1" priority="3"/>
  </conditionalFormatting>
  <conditionalFormatting sqref="L2">
    <cfRule type="duplicateValues" dxfId="0" priority="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D8C4-FABD-40F7-8E76-45E749CB558F}">
  <sheetPr>
    <pageSetUpPr fitToPage="1"/>
  </sheetPr>
  <dimension ref="A1:D48"/>
  <sheetViews>
    <sheetView workbookViewId="0">
      <selection activeCell="C1" sqref="C1:C3"/>
    </sheetView>
  </sheetViews>
  <sheetFormatPr defaultRowHeight="18.75" x14ac:dyDescent="0.4"/>
  <cols>
    <col min="2" max="2" width="11.125" customWidth="1"/>
    <col min="4" max="4" width="24.875" customWidth="1"/>
  </cols>
  <sheetData>
    <row r="1" spans="1:4" x14ac:dyDescent="0.4">
      <c r="A1" s="6" t="s">
        <v>13</v>
      </c>
      <c r="B1" s="6" t="s">
        <v>36</v>
      </c>
      <c r="C1" s="7" t="s">
        <v>37</v>
      </c>
      <c r="D1" s="7" t="s">
        <v>38</v>
      </c>
    </row>
    <row r="2" spans="1:4" x14ac:dyDescent="0.4">
      <c r="A2" s="8"/>
      <c r="B2" s="8"/>
      <c r="C2" s="7" t="s">
        <v>39</v>
      </c>
      <c r="D2" s="7" t="s">
        <v>40</v>
      </c>
    </row>
    <row r="3" spans="1:4" x14ac:dyDescent="0.4">
      <c r="A3" s="8"/>
      <c r="B3" s="9"/>
      <c r="C3" s="7" t="s">
        <v>41</v>
      </c>
      <c r="D3" s="7" t="s">
        <v>42</v>
      </c>
    </row>
    <row r="4" spans="1:4" x14ac:dyDescent="0.4">
      <c r="A4" s="8"/>
      <c r="B4" s="6" t="s">
        <v>43</v>
      </c>
      <c r="C4" s="7" t="s">
        <v>37</v>
      </c>
      <c r="D4" s="7" t="s">
        <v>44</v>
      </c>
    </row>
    <row r="5" spans="1:4" x14ac:dyDescent="0.4">
      <c r="A5" s="8"/>
      <c r="B5" s="8"/>
      <c r="C5" s="7" t="s">
        <v>39</v>
      </c>
      <c r="D5" s="7" t="s">
        <v>45</v>
      </c>
    </row>
    <row r="6" spans="1:4" x14ac:dyDescent="0.4">
      <c r="A6" s="8"/>
      <c r="B6" s="9"/>
      <c r="C6" s="7" t="s">
        <v>41</v>
      </c>
      <c r="D6" s="7" t="s">
        <v>46</v>
      </c>
    </row>
    <row r="7" spans="1:4" x14ac:dyDescent="0.4">
      <c r="A7" s="8"/>
      <c r="B7" s="6" t="s">
        <v>47</v>
      </c>
      <c r="C7" s="7" t="s">
        <v>37</v>
      </c>
      <c r="D7" s="7" t="s">
        <v>48</v>
      </c>
    </row>
    <row r="8" spans="1:4" x14ac:dyDescent="0.4">
      <c r="A8" s="8"/>
      <c r="B8" s="8"/>
      <c r="C8" s="7" t="s">
        <v>39</v>
      </c>
      <c r="D8" s="7" t="s">
        <v>49</v>
      </c>
    </row>
    <row r="9" spans="1:4" x14ac:dyDescent="0.4">
      <c r="A9" s="9"/>
      <c r="B9" s="8"/>
      <c r="C9" s="7" t="s">
        <v>41</v>
      </c>
      <c r="D9" s="7" t="s">
        <v>50</v>
      </c>
    </row>
    <row r="10" spans="1:4" x14ac:dyDescent="0.4">
      <c r="A10" s="6" t="s">
        <v>21</v>
      </c>
      <c r="B10" s="6" t="s">
        <v>51</v>
      </c>
      <c r="C10" s="7" t="s">
        <v>37</v>
      </c>
      <c r="D10" s="7" t="s">
        <v>52</v>
      </c>
    </row>
    <row r="11" spans="1:4" x14ac:dyDescent="0.4">
      <c r="A11" s="8"/>
      <c r="B11" s="8"/>
      <c r="C11" s="7" t="s">
        <v>39</v>
      </c>
      <c r="D11" s="7" t="s">
        <v>53</v>
      </c>
    </row>
    <row r="12" spans="1:4" x14ac:dyDescent="0.4">
      <c r="A12" s="8"/>
      <c r="B12" s="9"/>
      <c r="C12" s="7" t="s">
        <v>41</v>
      </c>
      <c r="D12" s="7" t="s">
        <v>54</v>
      </c>
    </row>
    <row r="13" spans="1:4" x14ac:dyDescent="0.4">
      <c r="A13" s="8"/>
      <c r="B13" s="6" t="s">
        <v>55</v>
      </c>
      <c r="C13" s="7" t="s">
        <v>37</v>
      </c>
      <c r="D13" s="7" t="s">
        <v>38</v>
      </c>
    </row>
    <row r="14" spans="1:4" x14ac:dyDescent="0.4">
      <c r="A14" s="8"/>
      <c r="B14" s="8" t="s">
        <v>56</v>
      </c>
      <c r="C14" s="7" t="s">
        <v>39</v>
      </c>
      <c r="D14" s="7" t="s">
        <v>57</v>
      </c>
    </row>
    <row r="15" spans="1:4" x14ac:dyDescent="0.4">
      <c r="A15" s="8"/>
      <c r="B15" s="9"/>
      <c r="C15" s="7" t="s">
        <v>41</v>
      </c>
      <c r="D15" s="7" t="s">
        <v>58</v>
      </c>
    </row>
    <row r="16" spans="1:4" x14ac:dyDescent="0.4">
      <c r="A16" s="8"/>
      <c r="B16" s="6" t="s">
        <v>59</v>
      </c>
      <c r="C16" s="7" t="s">
        <v>37</v>
      </c>
      <c r="D16" s="7" t="s">
        <v>60</v>
      </c>
    </row>
    <row r="17" spans="1:4" x14ac:dyDescent="0.4">
      <c r="A17" s="8"/>
      <c r="B17" s="8" t="s">
        <v>56</v>
      </c>
      <c r="C17" s="7" t="s">
        <v>39</v>
      </c>
      <c r="D17" s="7" t="s">
        <v>61</v>
      </c>
    </row>
    <row r="18" spans="1:4" x14ac:dyDescent="0.4">
      <c r="A18" s="8"/>
      <c r="B18" s="9"/>
      <c r="C18" s="7" t="s">
        <v>41</v>
      </c>
      <c r="D18" s="7" t="s">
        <v>62</v>
      </c>
    </row>
    <row r="19" spans="1:4" x14ac:dyDescent="0.4">
      <c r="A19" s="8"/>
      <c r="B19" s="6" t="s">
        <v>63</v>
      </c>
      <c r="C19" s="7" t="s">
        <v>37</v>
      </c>
      <c r="D19" s="7" t="s">
        <v>64</v>
      </c>
    </row>
    <row r="20" spans="1:4" x14ac:dyDescent="0.4">
      <c r="A20" s="8"/>
      <c r="B20" s="8"/>
      <c r="C20" s="7" t="s">
        <v>39</v>
      </c>
      <c r="D20" s="7" t="s">
        <v>65</v>
      </c>
    </row>
    <row r="21" spans="1:4" x14ac:dyDescent="0.4">
      <c r="A21" s="8"/>
      <c r="B21" s="9"/>
      <c r="C21" s="7" t="s">
        <v>41</v>
      </c>
      <c r="D21" s="7" t="s">
        <v>66</v>
      </c>
    </row>
    <row r="22" spans="1:4" x14ac:dyDescent="0.4">
      <c r="A22" s="8"/>
      <c r="B22" s="6" t="s">
        <v>67</v>
      </c>
      <c r="C22" s="7" t="s">
        <v>37</v>
      </c>
      <c r="D22" s="7" t="s">
        <v>68</v>
      </c>
    </row>
    <row r="23" spans="1:4" x14ac:dyDescent="0.4">
      <c r="A23" s="8"/>
      <c r="B23" s="8"/>
      <c r="C23" s="7" t="s">
        <v>39</v>
      </c>
      <c r="D23" s="7" t="s">
        <v>69</v>
      </c>
    </row>
    <row r="24" spans="1:4" x14ac:dyDescent="0.4">
      <c r="A24" s="8"/>
      <c r="B24" s="9"/>
      <c r="C24" s="7" t="s">
        <v>41</v>
      </c>
      <c r="D24" s="7" t="s">
        <v>62</v>
      </c>
    </row>
    <row r="25" spans="1:4" x14ac:dyDescent="0.4">
      <c r="A25" s="8"/>
      <c r="B25" s="6" t="s">
        <v>70</v>
      </c>
      <c r="C25" s="7" t="s">
        <v>37</v>
      </c>
      <c r="D25" s="7" t="s">
        <v>64</v>
      </c>
    </row>
    <row r="26" spans="1:4" x14ac:dyDescent="0.4">
      <c r="A26" s="8"/>
      <c r="B26" s="8"/>
      <c r="C26" s="7" t="s">
        <v>39</v>
      </c>
      <c r="D26" s="7" t="s">
        <v>65</v>
      </c>
    </row>
    <row r="27" spans="1:4" x14ac:dyDescent="0.4">
      <c r="A27" s="8"/>
      <c r="B27" s="9"/>
      <c r="C27" s="7" t="s">
        <v>41</v>
      </c>
      <c r="D27" s="7" t="s">
        <v>66</v>
      </c>
    </row>
    <row r="28" spans="1:4" x14ac:dyDescent="0.4">
      <c r="A28" s="8"/>
      <c r="B28" s="6" t="s">
        <v>71</v>
      </c>
      <c r="C28" s="7" t="s">
        <v>37</v>
      </c>
      <c r="D28" s="7" t="s">
        <v>72</v>
      </c>
    </row>
    <row r="29" spans="1:4" x14ac:dyDescent="0.4">
      <c r="A29" s="8"/>
      <c r="B29" s="8"/>
      <c r="C29" s="7" t="s">
        <v>39</v>
      </c>
      <c r="D29" s="7" t="s">
        <v>73</v>
      </c>
    </row>
    <row r="30" spans="1:4" x14ac:dyDescent="0.4">
      <c r="A30" s="8"/>
      <c r="B30" s="9"/>
      <c r="C30" s="7" t="s">
        <v>41</v>
      </c>
      <c r="D30" s="7" t="s">
        <v>74</v>
      </c>
    </row>
    <row r="31" spans="1:4" x14ac:dyDescent="0.4">
      <c r="A31" s="8"/>
      <c r="B31" s="6" t="s">
        <v>75</v>
      </c>
      <c r="C31" s="7" t="s">
        <v>37</v>
      </c>
      <c r="D31" s="7" t="s">
        <v>76</v>
      </c>
    </row>
    <row r="32" spans="1:4" x14ac:dyDescent="0.4">
      <c r="A32" s="8"/>
      <c r="B32" s="8"/>
      <c r="C32" s="7" t="s">
        <v>39</v>
      </c>
      <c r="D32" s="7" t="s">
        <v>77</v>
      </c>
    </row>
    <row r="33" spans="1:4" x14ac:dyDescent="0.4">
      <c r="A33" s="8"/>
      <c r="B33" s="9"/>
      <c r="C33" s="7" t="s">
        <v>41</v>
      </c>
      <c r="D33" s="7" t="s">
        <v>78</v>
      </c>
    </row>
    <row r="34" spans="1:4" x14ac:dyDescent="0.4">
      <c r="A34" s="8"/>
      <c r="B34" s="6" t="s">
        <v>79</v>
      </c>
      <c r="C34" s="7" t="s">
        <v>37</v>
      </c>
      <c r="D34" s="7" t="s">
        <v>64</v>
      </c>
    </row>
    <row r="35" spans="1:4" x14ac:dyDescent="0.4">
      <c r="A35" s="8"/>
      <c r="B35" s="8"/>
      <c r="C35" s="7" t="s">
        <v>39</v>
      </c>
      <c r="D35" s="7" t="s">
        <v>80</v>
      </c>
    </row>
    <row r="36" spans="1:4" x14ac:dyDescent="0.4">
      <c r="A36" s="9"/>
      <c r="B36" s="9"/>
      <c r="C36" s="7" t="s">
        <v>41</v>
      </c>
      <c r="D36" s="7" t="s">
        <v>62</v>
      </c>
    </row>
    <row r="37" spans="1:4" x14ac:dyDescent="0.4">
      <c r="A37" s="6" t="s">
        <v>22</v>
      </c>
      <c r="B37" s="6" t="s">
        <v>36</v>
      </c>
      <c r="C37" s="7" t="s">
        <v>37</v>
      </c>
      <c r="D37" s="7" t="s">
        <v>38</v>
      </c>
    </row>
    <row r="38" spans="1:4" x14ac:dyDescent="0.4">
      <c r="A38" s="8"/>
      <c r="B38" s="8"/>
      <c r="C38" s="7" t="s">
        <v>39</v>
      </c>
      <c r="D38" s="7" t="s">
        <v>81</v>
      </c>
    </row>
    <row r="39" spans="1:4" x14ac:dyDescent="0.4">
      <c r="A39" s="8"/>
      <c r="B39" s="9"/>
      <c r="C39" s="7" t="s">
        <v>41</v>
      </c>
      <c r="D39" s="7" t="s">
        <v>82</v>
      </c>
    </row>
    <row r="40" spans="1:4" x14ac:dyDescent="0.4">
      <c r="A40" s="8"/>
      <c r="B40" s="6" t="s">
        <v>83</v>
      </c>
      <c r="C40" s="7" t="s">
        <v>37</v>
      </c>
      <c r="D40" s="7" t="s">
        <v>84</v>
      </c>
    </row>
    <row r="41" spans="1:4" x14ac:dyDescent="0.4">
      <c r="A41" s="8"/>
      <c r="B41" s="8"/>
      <c r="C41" s="7" t="s">
        <v>39</v>
      </c>
      <c r="D41" s="7" t="s">
        <v>85</v>
      </c>
    </row>
    <row r="42" spans="1:4" x14ac:dyDescent="0.4">
      <c r="A42" s="8"/>
      <c r="B42" s="9"/>
      <c r="C42" s="7" t="s">
        <v>41</v>
      </c>
      <c r="D42" s="7" t="s">
        <v>86</v>
      </c>
    </row>
    <row r="43" spans="1:4" x14ac:dyDescent="0.4">
      <c r="A43" s="8"/>
      <c r="B43" s="6" t="s">
        <v>47</v>
      </c>
      <c r="C43" s="7" t="s">
        <v>37</v>
      </c>
      <c r="D43" s="7" t="s">
        <v>84</v>
      </c>
    </row>
    <row r="44" spans="1:4" x14ac:dyDescent="0.4">
      <c r="A44" s="8"/>
      <c r="B44" s="8"/>
      <c r="C44" s="7" t="s">
        <v>39</v>
      </c>
      <c r="D44" s="7" t="s">
        <v>85</v>
      </c>
    </row>
    <row r="45" spans="1:4" x14ac:dyDescent="0.4">
      <c r="A45" s="9"/>
      <c r="B45" s="9"/>
      <c r="C45" s="7" t="s">
        <v>41</v>
      </c>
      <c r="D45" s="7" t="s">
        <v>86</v>
      </c>
    </row>
    <row r="46" spans="1:4" x14ac:dyDescent="0.4">
      <c r="A46" s="6" t="s">
        <v>87</v>
      </c>
      <c r="B46" s="6" t="s">
        <v>36</v>
      </c>
      <c r="C46" s="7" t="s">
        <v>37</v>
      </c>
      <c r="D46" s="7" t="s">
        <v>38</v>
      </c>
    </row>
    <row r="47" spans="1:4" x14ac:dyDescent="0.4">
      <c r="A47" s="8"/>
      <c r="B47" s="8"/>
      <c r="C47" s="7" t="s">
        <v>39</v>
      </c>
      <c r="D47" s="7" t="s">
        <v>81</v>
      </c>
    </row>
    <row r="48" spans="1:4" x14ac:dyDescent="0.4">
      <c r="A48" s="9"/>
      <c r="B48" s="9"/>
      <c r="C48" s="7" t="s">
        <v>41</v>
      </c>
      <c r="D48" s="7" t="s">
        <v>82</v>
      </c>
    </row>
  </sheetData>
  <sheetProtection algorithmName="SHA-512" hashValue="yBNUqXlgqB/Q5ib/xliHoPTZOtSDp2S0/Rtq0cVlNCJJRHreRqjT3G2TFr596wy20ySx219vMjinQ1Rqu6C3VQ==" saltValue="CoUSxInAnvS8palCkuFeoA==" spinCount="100000" sheet="1" objects="1" scenarios="1"/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17</vt:i4>
      </vt:variant>
    </vt:vector>
  </HeadingPairs>
  <TitlesOfParts>
    <vt:vector size="20" baseType="lpstr">
      <vt:lpstr>検査報告書</vt:lpstr>
      <vt:lpstr>参照シート</vt:lpstr>
      <vt:lpstr>基準値</vt:lpstr>
      <vt:lpstr>CLEIA法</vt:lpstr>
      <vt:lpstr>EIA法_IgG</vt:lpstr>
      <vt:lpstr>EIA法_ﾑﾝﾌﾞｽ</vt:lpstr>
      <vt:lpstr>EIA法_水痘</vt:lpstr>
      <vt:lpstr>EIA法_麻疹</vt:lpstr>
      <vt:lpstr>ELFA法</vt:lpstr>
      <vt:lpstr>FIA法</vt:lpstr>
      <vt:lpstr>HI法</vt:lpstr>
      <vt:lpstr>IAHA法</vt:lpstr>
      <vt:lpstr>LTI法</vt:lpstr>
      <vt:lpstr>PA法</vt:lpstr>
      <vt:lpstr>ムンプス</vt:lpstr>
      <vt:lpstr>水痘</vt:lpstr>
      <vt:lpstr>中和法_水痘</vt:lpstr>
      <vt:lpstr>中和法_麻疹</vt:lpstr>
      <vt:lpstr>風疹</vt:lpstr>
      <vt:lpstr>麻疹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2026-09-07T04:57:18Z</cp:lastPrinted>
  <dcterms:created xsi:type="dcterms:W3CDTF">2026-09-04T01:02:06Z</dcterms:created>
  <dcterms:modified xsi:type="dcterms:W3CDTF">2026-09-10T02:12:40Z</dcterms:modified>
</cp:coreProperties>
</file>