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0.82.100.100\100_事務局\50_用度担当\R７年度\18財務\10消耗品費\120_契約書※追加※\6 トナー及びインクカートリッジの単価契約\2 執行伺\"/>
    </mc:Choice>
  </mc:AlternateContent>
  <xr:revisionPtr revIDLastSave="0" documentId="13_ncr:101_{EDD341CA-F9D1-47C6-B5B2-BC0A6F454EA5}" xr6:coauthVersionLast="47" xr6:coauthVersionMax="47" xr10:uidLastSave="{00000000-0000-0000-0000-000000000000}"/>
  <bookViews>
    <workbookView xWindow="-24120" yWindow="-6720" windowWidth="24240" windowHeight="17520" xr2:uid="{00000000-000D-0000-FFFF-FFFF00000000}"/>
  </bookViews>
  <sheets>
    <sheet name="R7年度購入予定数量" sheetId="7" r:id="rId1"/>
    <sheet name="R2年度購入予定数量(２) " sheetId="4" state="hidden" r:id="rId2"/>
    <sheet name="R2年度購入予定数量(３) " sheetId="5" state="hidden" r:id="rId3"/>
  </sheets>
  <definedNames>
    <definedName name="_xlnm._FilterDatabase" localSheetId="1" hidden="1">'R2年度購入予定数量(２) '!$A$6:$G$228</definedName>
    <definedName name="_xlnm._FilterDatabase" localSheetId="2" hidden="1">'R2年度購入予定数量(３) '!$A$6:$G$25</definedName>
    <definedName name="_xlnm._FilterDatabase" localSheetId="0" hidden="1">'R7年度購入予定数量'!$B$6:$M$201</definedName>
    <definedName name="_xlnm.Print_Area" localSheetId="1">'R2年度購入予定数量(２) '!$A$1:$H$229</definedName>
    <definedName name="_xlnm.Print_Area" localSheetId="2">'R2年度購入予定数量(３) '!$A$1:$H$26</definedName>
    <definedName name="_xlnm.Print_Area" localSheetId="0">'R7年度購入予定数量'!$A$2:$O$211</definedName>
    <definedName name="_xlnm.Print_Titles" localSheetId="1">'R2年度購入予定数量(２) '!$A:$G,'R2年度購入予定数量(２) '!$1:$6</definedName>
    <definedName name="_xlnm.Print_Titles" localSheetId="2">'R2年度購入予定数量(３) '!$A:$G,'R2年度購入予定数量(３) '!$1:$6</definedName>
    <definedName name="_xlnm.Print_Titles" localSheetId="0">'R7年度購入予定数量'!$B:$N,'R7年度購入予定数量'!$1:$6</definedName>
    <definedName name="Z_8AD99C94_89BD_4C92_9252_B8F92F05A27E_.wvu.FilterData" localSheetId="1" hidden="1">'R2年度購入予定数量(２) '!$A$6:$G$228</definedName>
    <definedName name="Z_8AD99C94_89BD_4C92_9252_B8F92F05A27E_.wvu.FilterData" localSheetId="2" hidden="1">'R2年度購入予定数量(３) '!$A$6:$G$25</definedName>
    <definedName name="Z_8AD99C94_89BD_4C92_9252_B8F92F05A27E_.wvu.FilterData" localSheetId="0" hidden="1">'R7年度購入予定数量'!$B$6:$N$225</definedName>
    <definedName name="Z_8AD99C94_89BD_4C92_9252_B8F92F05A27E_.wvu.PrintArea" localSheetId="1" hidden="1">'R2年度購入予定数量(２) '!$A$1:$H$229</definedName>
    <definedName name="Z_8AD99C94_89BD_4C92_9252_B8F92F05A27E_.wvu.PrintArea" localSheetId="2" hidden="1">'R2年度購入予定数量(３) '!$A$1:$H$26</definedName>
    <definedName name="Z_8AD99C94_89BD_4C92_9252_B8F92F05A27E_.wvu.PrintArea" localSheetId="0" hidden="1">'R7年度購入予定数量'!$B$1:$N$227</definedName>
    <definedName name="Z_8AD99C94_89BD_4C92_9252_B8F92F05A27E_.wvu.PrintTitles" localSheetId="1" hidden="1">'R2年度購入予定数量(２) '!$A:$G,'R2年度購入予定数量(２) '!$1:$6</definedName>
    <definedName name="Z_8AD99C94_89BD_4C92_9252_B8F92F05A27E_.wvu.PrintTitles" localSheetId="2" hidden="1">'R2年度購入予定数量(３) '!$A:$G,'R2年度購入予定数量(３) '!$1:$6</definedName>
    <definedName name="Z_8AD99C94_89BD_4C92_9252_B8F92F05A27E_.wvu.PrintTitles" localSheetId="0" hidden="1">'R7年度購入予定数量'!$B:$N,'R7年度購入予定数量'!$1:$6</definedName>
  </definedNames>
  <calcPr calcId="191029"/>
  <customWorkbookViews>
    <customWorkbookView name="小林　麗子 - 個人用ビュー" guid="{8AD99C94-89BD-4C92-9252-B8F92F05A27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1" i="7" l="1"/>
  <c r="H9" i="7"/>
  <c r="M9" i="7" s="1"/>
  <c r="H10" i="7"/>
  <c r="M10" i="7" s="1"/>
  <c r="H11" i="7"/>
  <c r="M11" i="7" s="1"/>
  <c r="H12" i="7"/>
  <c r="M12" i="7" s="1"/>
  <c r="H13" i="7"/>
  <c r="M13" i="7" s="1"/>
  <c r="H14" i="7"/>
  <c r="M14" i="7" s="1"/>
  <c r="H15" i="7"/>
  <c r="M15" i="7" s="1"/>
  <c r="H16" i="7"/>
  <c r="M16" i="7" s="1"/>
  <c r="H17" i="7"/>
  <c r="M17" i="7" s="1"/>
  <c r="H18" i="7"/>
  <c r="M18" i="7" s="1"/>
  <c r="H19" i="7"/>
  <c r="M19" i="7" s="1"/>
  <c r="H20" i="7"/>
  <c r="M20" i="7" s="1"/>
  <c r="H21" i="7"/>
  <c r="M21" i="7" s="1"/>
  <c r="H22" i="7"/>
  <c r="M22" i="7" s="1"/>
  <c r="H23" i="7"/>
  <c r="M23" i="7" s="1"/>
  <c r="H24" i="7"/>
  <c r="M24" i="7" s="1"/>
  <c r="H25" i="7"/>
  <c r="M25" i="7" s="1"/>
  <c r="H26" i="7"/>
  <c r="M26" i="7" s="1"/>
  <c r="H27" i="7"/>
  <c r="M27" i="7" s="1"/>
  <c r="H28" i="7"/>
  <c r="M28" i="7" s="1"/>
  <c r="H29" i="7"/>
  <c r="M29" i="7" s="1"/>
  <c r="H30" i="7"/>
  <c r="M30" i="7" s="1"/>
  <c r="H31" i="7"/>
  <c r="M31" i="7" s="1"/>
  <c r="H32" i="7"/>
  <c r="M32" i="7" s="1"/>
  <c r="H33" i="7"/>
  <c r="M33" i="7" s="1"/>
  <c r="H34" i="7"/>
  <c r="M34" i="7" s="1"/>
  <c r="H35" i="7"/>
  <c r="M35" i="7" s="1"/>
  <c r="H36" i="7"/>
  <c r="M36" i="7" s="1"/>
  <c r="H37" i="7"/>
  <c r="M37" i="7" s="1"/>
  <c r="H38" i="7"/>
  <c r="M38" i="7" s="1"/>
  <c r="H39" i="7"/>
  <c r="M39" i="7" s="1"/>
  <c r="H40" i="7"/>
  <c r="M40" i="7" s="1"/>
  <c r="H41" i="7"/>
  <c r="M41" i="7" s="1"/>
  <c r="H42" i="7"/>
  <c r="M42" i="7" s="1"/>
  <c r="H43" i="7"/>
  <c r="M43" i="7" s="1"/>
  <c r="H44" i="7"/>
  <c r="M44" i="7" s="1"/>
  <c r="H45" i="7"/>
  <c r="M45" i="7" s="1"/>
  <c r="H46" i="7"/>
  <c r="M46" i="7" s="1"/>
  <c r="H47" i="7"/>
  <c r="M47" i="7" s="1"/>
  <c r="H48" i="7"/>
  <c r="M48" i="7" s="1"/>
  <c r="H49" i="7"/>
  <c r="M49" i="7" s="1"/>
  <c r="H50" i="7"/>
  <c r="M50" i="7" s="1"/>
  <c r="H51" i="7"/>
  <c r="M51" i="7" s="1"/>
  <c r="H52" i="7"/>
  <c r="M52" i="7" s="1"/>
  <c r="H53" i="7"/>
  <c r="M53" i="7" s="1"/>
  <c r="H54" i="7"/>
  <c r="M54" i="7" s="1"/>
  <c r="H55" i="7"/>
  <c r="M55" i="7" s="1"/>
  <c r="H56" i="7"/>
  <c r="M56" i="7" s="1"/>
  <c r="H57" i="7"/>
  <c r="M57" i="7" s="1"/>
  <c r="H58" i="7"/>
  <c r="M58" i="7" s="1"/>
  <c r="H59" i="7"/>
  <c r="M59" i="7" s="1"/>
  <c r="H60" i="7"/>
  <c r="M60" i="7" s="1"/>
  <c r="H61" i="7"/>
  <c r="M61" i="7" s="1"/>
  <c r="H62" i="7"/>
  <c r="M62" i="7" s="1"/>
  <c r="H63" i="7"/>
  <c r="M63" i="7" s="1"/>
  <c r="H64" i="7"/>
  <c r="M64" i="7" s="1"/>
  <c r="H65" i="7"/>
  <c r="M65" i="7" s="1"/>
  <c r="H66" i="7"/>
  <c r="M66" i="7" s="1"/>
  <c r="H67" i="7"/>
  <c r="M67" i="7" s="1"/>
  <c r="H68" i="7"/>
  <c r="M68" i="7" s="1"/>
  <c r="H69" i="7"/>
  <c r="M69" i="7" s="1"/>
  <c r="H70" i="7"/>
  <c r="M70" i="7" s="1"/>
  <c r="H71" i="7"/>
  <c r="M71" i="7" s="1"/>
  <c r="H72" i="7"/>
  <c r="M72" i="7" s="1"/>
  <c r="H73" i="7"/>
  <c r="M73" i="7" s="1"/>
  <c r="H74" i="7"/>
  <c r="M74" i="7" s="1"/>
  <c r="H75" i="7"/>
  <c r="M75" i="7" s="1"/>
  <c r="H76" i="7"/>
  <c r="M76" i="7" s="1"/>
  <c r="H77" i="7"/>
  <c r="M77" i="7" s="1"/>
  <c r="H78" i="7"/>
  <c r="M78" i="7" s="1"/>
  <c r="H79" i="7"/>
  <c r="M79" i="7" s="1"/>
  <c r="H80" i="7"/>
  <c r="M80" i="7" s="1"/>
  <c r="H81" i="7"/>
  <c r="M81" i="7" s="1"/>
  <c r="H82" i="7"/>
  <c r="M82" i="7" s="1"/>
  <c r="H83" i="7"/>
  <c r="M83" i="7" s="1"/>
  <c r="H84" i="7"/>
  <c r="M84" i="7" s="1"/>
  <c r="H85" i="7"/>
  <c r="M85" i="7" s="1"/>
  <c r="H86" i="7"/>
  <c r="M86" i="7" s="1"/>
  <c r="H87" i="7"/>
  <c r="M87" i="7" s="1"/>
  <c r="H88" i="7"/>
  <c r="M88" i="7" s="1"/>
  <c r="H89" i="7"/>
  <c r="M89" i="7" s="1"/>
  <c r="H90" i="7"/>
  <c r="M90" i="7" s="1"/>
  <c r="H91" i="7"/>
  <c r="M91" i="7" s="1"/>
  <c r="H92" i="7"/>
  <c r="M92" i="7" s="1"/>
  <c r="H93" i="7"/>
  <c r="M93" i="7" s="1"/>
  <c r="H94" i="7"/>
  <c r="M94" i="7" s="1"/>
  <c r="H95" i="7"/>
  <c r="M95" i="7" s="1"/>
  <c r="H96" i="7"/>
  <c r="M96" i="7" s="1"/>
  <c r="H97" i="7"/>
  <c r="M97" i="7" s="1"/>
  <c r="H98" i="7"/>
  <c r="M98" i="7" s="1"/>
  <c r="H99" i="7"/>
  <c r="M99" i="7" s="1"/>
  <c r="H100" i="7"/>
  <c r="M100" i="7" s="1"/>
  <c r="H101" i="7"/>
  <c r="M101" i="7" s="1"/>
  <c r="H102" i="7"/>
  <c r="M102" i="7" s="1"/>
  <c r="H103" i="7"/>
  <c r="M103" i="7" s="1"/>
  <c r="H104" i="7"/>
  <c r="M104" i="7" s="1"/>
  <c r="H105" i="7"/>
  <c r="M105" i="7" s="1"/>
  <c r="H106" i="7"/>
  <c r="M106" i="7" s="1"/>
  <c r="H107" i="7"/>
  <c r="M107" i="7" s="1"/>
  <c r="H108" i="7"/>
  <c r="M108" i="7" s="1"/>
  <c r="H109" i="7"/>
  <c r="M109" i="7" s="1"/>
  <c r="H110" i="7"/>
  <c r="M110" i="7" s="1"/>
  <c r="H111" i="7"/>
  <c r="M111" i="7" s="1"/>
  <c r="H112" i="7"/>
  <c r="M112" i="7" s="1"/>
  <c r="H113" i="7"/>
  <c r="M113" i="7" s="1"/>
  <c r="H114" i="7"/>
  <c r="M114" i="7" s="1"/>
  <c r="H115" i="7"/>
  <c r="M115" i="7" s="1"/>
  <c r="H116" i="7"/>
  <c r="M116" i="7" s="1"/>
  <c r="H117" i="7"/>
  <c r="M117" i="7" s="1"/>
  <c r="H118" i="7"/>
  <c r="M118" i="7" s="1"/>
  <c r="H119" i="7"/>
  <c r="M119" i="7" s="1"/>
  <c r="H120" i="7"/>
  <c r="M120" i="7" s="1"/>
  <c r="H121" i="7"/>
  <c r="M121" i="7" s="1"/>
  <c r="H122" i="7"/>
  <c r="M122" i="7" s="1"/>
  <c r="H123" i="7"/>
  <c r="M123" i="7" s="1"/>
  <c r="H124" i="7"/>
  <c r="M124" i="7" s="1"/>
  <c r="H125" i="7"/>
  <c r="M125" i="7" s="1"/>
  <c r="H126" i="7"/>
  <c r="M126" i="7" s="1"/>
  <c r="H127" i="7"/>
  <c r="M127" i="7" s="1"/>
  <c r="H128" i="7"/>
  <c r="M128" i="7" s="1"/>
  <c r="H129" i="7"/>
  <c r="M129" i="7" s="1"/>
  <c r="H130" i="7"/>
  <c r="M130" i="7" s="1"/>
  <c r="H131" i="7"/>
  <c r="M131" i="7" s="1"/>
  <c r="H132" i="7"/>
  <c r="M132" i="7" s="1"/>
  <c r="H133" i="7"/>
  <c r="M133" i="7" s="1"/>
  <c r="H134" i="7"/>
  <c r="M134" i="7" s="1"/>
  <c r="H135" i="7"/>
  <c r="M135" i="7" s="1"/>
  <c r="H136" i="7"/>
  <c r="M136" i="7" s="1"/>
  <c r="H137" i="7"/>
  <c r="M137" i="7" s="1"/>
  <c r="H138" i="7"/>
  <c r="M138" i="7" s="1"/>
  <c r="H139" i="7"/>
  <c r="M139" i="7" s="1"/>
  <c r="H140" i="7"/>
  <c r="M140" i="7" s="1"/>
  <c r="H141" i="7"/>
  <c r="M141" i="7" s="1"/>
  <c r="H142" i="7"/>
  <c r="M142" i="7" s="1"/>
  <c r="H143" i="7"/>
  <c r="M143" i="7" s="1"/>
  <c r="H144" i="7"/>
  <c r="M144" i="7" s="1"/>
  <c r="H145" i="7"/>
  <c r="M145" i="7" s="1"/>
  <c r="H146" i="7"/>
  <c r="M146" i="7" s="1"/>
  <c r="H147" i="7"/>
  <c r="M147" i="7" s="1"/>
  <c r="H148" i="7"/>
  <c r="M148" i="7" s="1"/>
  <c r="H149" i="7"/>
  <c r="M149" i="7" s="1"/>
  <c r="H150" i="7"/>
  <c r="M150" i="7" s="1"/>
  <c r="H151" i="7"/>
  <c r="M151" i="7" s="1"/>
  <c r="H152" i="7"/>
  <c r="M152" i="7" s="1"/>
  <c r="H153" i="7"/>
  <c r="M153" i="7" s="1"/>
  <c r="H154" i="7"/>
  <c r="M154" i="7" s="1"/>
  <c r="H155" i="7"/>
  <c r="M155" i="7" s="1"/>
  <c r="H156" i="7"/>
  <c r="M156" i="7" s="1"/>
  <c r="H157" i="7"/>
  <c r="M157" i="7" s="1"/>
  <c r="H158" i="7"/>
  <c r="M158" i="7" s="1"/>
  <c r="H159" i="7"/>
  <c r="M159" i="7" s="1"/>
  <c r="H160" i="7"/>
  <c r="M160" i="7" s="1"/>
  <c r="H161" i="7"/>
  <c r="M161" i="7" s="1"/>
  <c r="H162" i="7"/>
  <c r="M162" i="7" s="1"/>
  <c r="H163" i="7"/>
  <c r="M163" i="7" s="1"/>
  <c r="H164" i="7"/>
  <c r="M164" i="7" s="1"/>
  <c r="H165" i="7"/>
  <c r="M165" i="7" s="1"/>
  <c r="H166" i="7"/>
  <c r="M166" i="7" s="1"/>
  <c r="H167" i="7"/>
  <c r="M167" i="7" s="1"/>
  <c r="H168" i="7"/>
  <c r="M168" i="7" s="1"/>
  <c r="H169" i="7"/>
  <c r="M169" i="7" s="1"/>
  <c r="H170" i="7"/>
  <c r="M170" i="7" s="1"/>
  <c r="H171" i="7"/>
  <c r="M171" i="7" s="1"/>
  <c r="H172" i="7"/>
  <c r="M172" i="7" s="1"/>
  <c r="H173" i="7"/>
  <c r="M173" i="7" s="1"/>
  <c r="H174" i="7"/>
  <c r="M174" i="7" s="1"/>
  <c r="H175" i="7"/>
  <c r="M175" i="7" s="1"/>
  <c r="H176" i="7"/>
  <c r="M176" i="7" s="1"/>
  <c r="H177" i="7"/>
  <c r="M177" i="7" s="1"/>
  <c r="H178" i="7"/>
  <c r="M178" i="7" s="1"/>
  <c r="H179" i="7"/>
  <c r="M179" i="7" s="1"/>
  <c r="H180" i="7"/>
  <c r="M180" i="7" s="1"/>
  <c r="H181" i="7"/>
  <c r="M181" i="7" s="1"/>
  <c r="H182" i="7"/>
  <c r="M182" i="7" s="1"/>
  <c r="H183" i="7"/>
  <c r="M183" i="7" s="1"/>
  <c r="H184" i="7"/>
  <c r="M184" i="7" s="1"/>
  <c r="H185" i="7"/>
  <c r="M185" i="7" s="1"/>
  <c r="H186" i="7"/>
  <c r="M186" i="7" s="1"/>
  <c r="H187" i="7"/>
  <c r="M187" i="7" s="1"/>
  <c r="H188" i="7"/>
  <c r="M188" i="7" s="1"/>
  <c r="H189" i="7"/>
  <c r="M189" i="7" s="1"/>
  <c r="H190" i="7"/>
  <c r="M190" i="7" s="1"/>
  <c r="H191" i="7"/>
  <c r="M191" i="7" s="1"/>
  <c r="H192" i="7"/>
  <c r="M192" i="7" s="1"/>
  <c r="H193" i="7"/>
  <c r="M193" i="7" s="1"/>
  <c r="H194" i="7"/>
  <c r="M194" i="7" s="1"/>
  <c r="H195" i="7"/>
  <c r="M195" i="7" s="1"/>
  <c r="H196" i="7"/>
  <c r="M196" i="7" s="1"/>
  <c r="H197" i="7"/>
  <c r="M197" i="7" s="1"/>
  <c r="H198" i="7"/>
  <c r="M198" i="7" s="1"/>
  <c r="H199" i="7"/>
  <c r="M199" i="7" s="1"/>
  <c r="H200" i="7"/>
  <c r="M200" i="7" s="1"/>
  <c r="H8" i="7"/>
  <c r="M8" i="7" s="1"/>
  <c r="H7" i="7"/>
  <c r="H201" i="7" l="1"/>
  <c r="M7" i="7"/>
  <c r="J32" i="7" l="1"/>
  <c r="K32" i="7" s="1"/>
  <c r="J7" i="7"/>
  <c r="K7" i="7" s="1"/>
  <c r="J8" i="7"/>
  <c r="K8" i="7" s="1"/>
  <c r="J9" i="7"/>
  <c r="K9" i="7" s="1"/>
  <c r="J11" i="7"/>
  <c r="K11" i="7" s="1"/>
  <c r="J16" i="7"/>
  <c r="K16" i="7" s="1"/>
  <c r="J17" i="7"/>
  <c r="K17" i="7" s="1"/>
  <c r="J18" i="7"/>
  <c r="K18" i="7" s="1"/>
  <c r="J19" i="7"/>
  <c r="K19" i="7" s="1"/>
  <c r="J21" i="7"/>
  <c r="K21" i="7" s="1"/>
  <c r="J22" i="7"/>
  <c r="K22" i="7" s="1"/>
  <c r="J23" i="7"/>
  <c r="K23" i="7" s="1"/>
  <c r="J24" i="7"/>
  <c r="K24" i="7" s="1"/>
  <c r="J25" i="7"/>
  <c r="K25" i="7" s="1"/>
  <c r="J26" i="7"/>
  <c r="K26" i="7" s="1"/>
  <c r="J27" i="7"/>
  <c r="K27" i="7" s="1"/>
  <c r="J28" i="7"/>
  <c r="K28" i="7" s="1"/>
  <c r="J29" i="7"/>
  <c r="K29" i="7" s="1"/>
  <c r="J30" i="7"/>
  <c r="K30" i="7" s="1"/>
  <c r="J31" i="7"/>
  <c r="K31" i="7" s="1"/>
  <c r="J46" i="7"/>
  <c r="K46" i="7" s="1"/>
  <c r="J47" i="7"/>
  <c r="K47" i="7" s="1"/>
  <c r="J48" i="7"/>
  <c r="K48" i="7" s="1"/>
  <c r="J49" i="7"/>
  <c r="K49" i="7" s="1"/>
  <c r="J50" i="7"/>
  <c r="K50" i="7" s="1"/>
  <c r="J51" i="7"/>
  <c r="K51" i="7" s="1"/>
  <c r="J52" i="7"/>
  <c r="K52" i="7" s="1"/>
  <c r="J53" i="7"/>
  <c r="K53" i="7" s="1"/>
  <c r="J54" i="7"/>
  <c r="K54" i="7" s="1"/>
  <c r="J55" i="7"/>
  <c r="K55" i="7" s="1"/>
  <c r="J56" i="7"/>
  <c r="K56" i="7" s="1"/>
  <c r="J57" i="7"/>
  <c r="K57" i="7" s="1"/>
  <c r="J58" i="7"/>
  <c r="K58" i="7" s="1"/>
  <c r="J59" i="7"/>
  <c r="K59" i="7" s="1"/>
  <c r="J188" i="7"/>
  <c r="K188" i="7" s="1"/>
  <c r="J187" i="7"/>
  <c r="K187" i="7" s="1"/>
  <c r="J175" i="7"/>
  <c r="K175" i="7" s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J179" i="7"/>
  <c r="K179" i="7" s="1"/>
  <c r="J168" i="7"/>
  <c r="K168" i="7" s="1"/>
  <c r="J160" i="7"/>
  <c r="K160" i="7" s="1"/>
  <c r="J157" i="7"/>
  <c r="K157" i="7" s="1"/>
  <c r="J130" i="7"/>
  <c r="K130" i="7" s="1"/>
  <c r="J117" i="7"/>
  <c r="K117" i="7" s="1"/>
  <c r="J104" i="7"/>
  <c r="K104" i="7" s="1"/>
  <c r="J95" i="7"/>
  <c r="K95" i="7" s="1"/>
  <c r="J171" i="7"/>
  <c r="K171" i="7" s="1"/>
  <c r="J150" i="7"/>
  <c r="K150" i="7" s="1"/>
  <c r="J145" i="7"/>
  <c r="K145" i="7" s="1"/>
  <c r="J138" i="7"/>
  <c r="K138" i="7" s="1"/>
  <c r="J116" i="7"/>
  <c r="K116" i="7" s="1"/>
  <c r="J102" i="7"/>
  <c r="K102" i="7" s="1"/>
  <c r="J90" i="7"/>
  <c r="K90" i="7" s="1"/>
  <c r="J178" i="7"/>
  <c r="K178" i="7" s="1"/>
  <c r="J170" i="7"/>
  <c r="K170" i="7" s="1"/>
  <c r="J167" i="7"/>
  <c r="K167" i="7" s="1"/>
  <c r="J156" i="7"/>
  <c r="K156" i="7" s="1"/>
  <c r="J148" i="7"/>
  <c r="K148" i="7" s="1"/>
  <c r="J163" i="7"/>
  <c r="K163" i="7" s="1"/>
  <c r="J153" i="7"/>
  <c r="K153" i="7" s="1"/>
  <c r="J143" i="7"/>
  <c r="K143" i="7" s="1"/>
  <c r="J137" i="7"/>
  <c r="K137" i="7" s="1"/>
  <c r="J127" i="7"/>
  <c r="K127" i="7" s="1"/>
  <c r="J101" i="7"/>
  <c r="K101" i="7" s="1"/>
  <c r="J67" i="7"/>
  <c r="K67" i="7" s="1"/>
  <c r="J61" i="7"/>
  <c r="K61" i="7" s="1"/>
  <c r="J65" i="7"/>
  <c r="K65" i="7" s="1"/>
  <c r="J83" i="7"/>
  <c r="K83" i="7" s="1"/>
  <c r="J89" i="7"/>
  <c r="K89" i="7" s="1"/>
  <c r="J94" i="7"/>
  <c r="K94" i="7" s="1"/>
  <c r="J98" i="7"/>
  <c r="K98" i="7" s="1"/>
  <c r="J108" i="7"/>
  <c r="K108" i="7" s="1"/>
  <c r="J115" i="7"/>
  <c r="K115" i="7" s="1"/>
  <c r="J129" i="7"/>
  <c r="K129" i="7" s="1"/>
  <c r="J133" i="7"/>
  <c r="K133" i="7" s="1"/>
  <c r="J141" i="7"/>
  <c r="K141" i="7" s="1"/>
  <c r="J63" i="7"/>
  <c r="K63" i="7" s="1"/>
  <c r="J85" i="7"/>
  <c r="K85" i="7" s="1"/>
  <c r="J87" i="7"/>
  <c r="K87" i="7" s="1"/>
  <c r="J91" i="7"/>
  <c r="K91" i="7" s="1"/>
  <c r="J96" i="7"/>
  <c r="K96" i="7" s="1"/>
  <c r="J106" i="7"/>
  <c r="K106" i="7" s="1"/>
  <c r="J110" i="7"/>
  <c r="K110" i="7" s="1"/>
  <c r="J131" i="7"/>
  <c r="K131" i="7" s="1"/>
  <c r="J71" i="7"/>
  <c r="K71" i="7" s="1"/>
  <c r="J81" i="7"/>
  <c r="K81" i="7" s="1"/>
  <c r="J92" i="7"/>
  <c r="K92" i="7" s="1"/>
  <c r="J103" i="7"/>
  <c r="K103" i="7" s="1"/>
  <c r="J124" i="7"/>
  <c r="K124" i="7" s="1"/>
  <c r="J139" i="7"/>
  <c r="K139" i="7" s="1"/>
  <c r="J60" i="7"/>
  <c r="K60" i="7" s="1"/>
  <c r="J64" i="7"/>
  <c r="K64" i="7" s="1"/>
  <c r="J68" i="7"/>
  <c r="K68" i="7" s="1"/>
  <c r="J86" i="7"/>
  <c r="K86" i="7" s="1"/>
  <c r="J88" i="7"/>
  <c r="K88" i="7" s="1"/>
  <c r="J93" i="7"/>
  <c r="K93" i="7" s="1"/>
  <c r="J97" i="7"/>
  <c r="K97" i="7" s="1"/>
  <c r="J107" i="7"/>
  <c r="K107" i="7" s="1"/>
  <c r="J111" i="7"/>
  <c r="K111" i="7" s="1"/>
  <c r="J128" i="7"/>
  <c r="K128" i="7" s="1"/>
  <c r="J132" i="7"/>
  <c r="K132" i="7" s="1"/>
  <c r="J66" i="7"/>
  <c r="K66" i="7" s="1"/>
  <c r="J72" i="7"/>
  <c r="K72" i="7" s="1"/>
  <c r="J82" i="7"/>
  <c r="K82" i="7" s="1"/>
  <c r="J100" i="7"/>
  <c r="K100" i="7" s="1"/>
  <c r="J118" i="7"/>
  <c r="K118" i="7" s="1"/>
  <c r="J136" i="7"/>
  <c r="K136" i="7" s="1"/>
  <c r="J140" i="7"/>
  <c r="K140" i="7" s="1"/>
  <c r="J186" i="7"/>
  <c r="K186" i="7" s="1"/>
  <c r="J176" i="7"/>
  <c r="K176" i="7" s="1"/>
  <c r="J173" i="7"/>
  <c r="K173" i="7" s="1"/>
  <c r="J159" i="7"/>
  <c r="K159" i="7" s="1"/>
  <c r="J144" i="7"/>
  <c r="K144" i="7" s="1"/>
  <c r="J135" i="7"/>
  <c r="K135" i="7" s="1"/>
  <c r="J125" i="7"/>
  <c r="K125" i="7" s="1"/>
  <c r="J109" i="7"/>
  <c r="K109" i="7" s="1"/>
  <c r="J80" i="7"/>
  <c r="K80" i="7" s="1"/>
  <c r="J162" i="7"/>
  <c r="K162" i="7" s="1"/>
  <c r="J152" i="7"/>
  <c r="K152" i="7" s="1"/>
  <c r="J147" i="7"/>
  <c r="K147" i="7" s="1"/>
  <c r="J99" i="7"/>
  <c r="K99" i="7" s="1"/>
  <c r="J84" i="7"/>
  <c r="K84" i="7" s="1"/>
  <c r="J70" i="7"/>
  <c r="K70" i="7" s="1"/>
  <c r="J62" i="7"/>
  <c r="K62" i="7" s="1"/>
  <c r="J180" i="7"/>
  <c r="K180" i="7" s="1"/>
  <c r="J169" i="7"/>
  <c r="K169" i="7" s="1"/>
  <c r="J166" i="7"/>
  <c r="K166" i="7" s="1"/>
  <c r="J158" i="7"/>
  <c r="K158" i="7" s="1"/>
  <c r="J155" i="7"/>
  <c r="K155" i="7" s="1"/>
  <c r="J149" i="7"/>
  <c r="K149" i="7" s="1"/>
  <c r="J134" i="7"/>
  <c r="K134" i="7" s="1"/>
  <c r="J105" i="7"/>
  <c r="K105" i="7" s="1"/>
  <c r="J69" i="7"/>
  <c r="K69" i="7" s="1"/>
  <c r="J181" i="7"/>
  <c r="K181" i="7" s="1"/>
  <c r="J174" i="7"/>
  <c r="K174" i="7" s="1"/>
  <c r="J172" i="7"/>
  <c r="K172" i="7" s="1"/>
  <c r="J161" i="7"/>
  <c r="K161" i="7" s="1"/>
  <c r="J154" i="7"/>
  <c r="K154" i="7" s="1"/>
  <c r="J151" i="7"/>
  <c r="K151" i="7" s="1"/>
  <c r="J146" i="7"/>
  <c r="K146" i="7" s="1"/>
  <c r="J142" i="7"/>
  <c r="K142" i="7" s="1"/>
  <c r="J123" i="7"/>
  <c r="K123" i="7" s="1"/>
  <c r="F228" i="4" l="1"/>
  <c r="F25" i="5"/>
  <c r="M201" i="7"/>
</calcChain>
</file>

<file path=xl/sharedStrings.xml><?xml version="1.0" encoding="utf-8"?>
<sst xmlns="http://schemas.openxmlformats.org/spreadsheetml/2006/main" count="925" uniqueCount="475">
  <si>
    <t>ﾒｰｶｰ</t>
  </si>
  <si>
    <t>商　　品　　名</t>
    <phoneticPr fontId="2"/>
  </si>
  <si>
    <t>区　分</t>
    <phoneticPr fontId="2"/>
  </si>
  <si>
    <t>数量</t>
  </si>
  <si>
    <t>単価（税抜）</t>
    <rPh sb="3" eb="4">
      <t>ゼイ</t>
    </rPh>
    <rPh sb="4" eb="5">
      <t>ヌ</t>
    </rPh>
    <phoneticPr fontId="2"/>
  </si>
  <si>
    <t>金額（税抜）</t>
    <rPh sb="3" eb="4">
      <t>ゼイ</t>
    </rPh>
    <rPh sb="4" eb="5">
      <t>ヌ</t>
    </rPh>
    <phoneticPr fontId="2"/>
  </si>
  <si>
    <t>印刷可能枚数※</t>
    <rPh sb="0" eb="2">
      <t>インサツ</t>
    </rPh>
    <rPh sb="2" eb="4">
      <t>カノウ</t>
    </rPh>
    <rPh sb="4" eb="6">
      <t>マイスウ</t>
    </rPh>
    <phoneticPr fontId="2"/>
  </si>
  <si>
    <t>Canon</t>
    <phoneticPr fontId="2"/>
  </si>
  <si>
    <t>ｶｰﾄﾘｯｼﾞ304</t>
    <phoneticPr fontId="2"/>
  </si>
  <si>
    <t>再生</t>
  </si>
  <si>
    <t>ｶｰﾄﾘｯｼﾞ406</t>
    <phoneticPr fontId="2"/>
  </si>
  <si>
    <t>ﾄﾅｰｶｰﾄﾘｯｼﾞ328</t>
  </si>
  <si>
    <t>ﾄﾅｰｶｰﾄﾘｯｼﾞ306</t>
    <phoneticPr fontId="2"/>
  </si>
  <si>
    <t>再生</t>
    <phoneticPr fontId="2"/>
  </si>
  <si>
    <t xml:space="preserve">ﾄﾅｰｶｰﾄﾘｯｼﾞ318 ﾌﾞﾗｯｸ </t>
    <phoneticPr fontId="2"/>
  </si>
  <si>
    <t>再生</t>
    <rPh sb="0" eb="2">
      <t>サイセイ</t>
    </rPh>
    <phoneticPr fontId="2"/>
  </si>
  <si>
    <t>ﾄﾅｰｶｰﾄﾘｯｼﾞ337/CRG-337</t>
  </si>
  <si>
    <t>ﾄﾅｰｶｰﾄﾘｯｼﾞ418 ﾌﾞﾗｯｸ</t>
  </si>
  <si>
    <t>ﾄﾅｰｶｰﾄﾘｯｼﾞ418VP ﾌﾞﾗｯｸ(2本ﾊﾟｯｸ)</t>
  </si>
  <si>
    <t>ﾄﾅｰｶｰﾄﾘｯｼﾞ418 ｼｱﾝ</t>
  </si>
  <si>
    <t>ﾄﾅｰｶｰﾄﾘｯｼﾞ418 ﾏｾﾞﾝﾀ</t>
  </si>
  <si>
    <t>ﾄﾅｰｶｰﾄﾘｯｼﾞ418 ｲｴﾛｰ</t>
  </si>
  <si>
    <t>BC-310 FINEｶｰﾄﾘｯｼﾞ ﾌﾞﾗｯｸ</t>
  </si>
  <si>
    <t>純正</t>
  </si>
  <si>
    <t>BC-311 FINEｶｰﾄﾘｯｼﾞ 3色ｶﾗｰ</t>
  </si>
  <si>
    <t>BC-340XL FINEｶｰﾄﾘｯｼﾞ ﾌﾞﾗｯｸ(大容量)</t>
  </si>
  <si>
    <t xml:space="preserve">BC-341XL FINEｶｰﾄﾘｯｼﾞ 3色ｶﾗｰ(大容量)  </t>
  </si>
  <si>
    <t>BCI-320PGBK ｲﾝｸﾀﾝｸ ﾌﾞﾗｯｸ</t>
  </si>
  <si>
    <t xml:space="preserve">BCI-321BK ｲﾝｸﾀﾝｸ ﾌﾞﾗｯｸ  </t>
  </si>
  <si>
    <t>BCI-321C ｲﾝｸﾀﾝｸ ｼｱﾝ</t>
  </si>
  <si>
    <t>BCI-321M ｲﾝｸﾀﾝｸ ﾏｾﾞﾝﾀ</t>
  </si>
  <si>
    <t>BCI-321Y ｲﾝｸﾀﾝｸ ｲｴﾛｰ</t>
  </si>
  <si>
    <t>BCI-321GY ｲﾝｸﾀﾝｸ ｸﾞﾚｰ</t>
  </si>
  <si>
    <t>BCI-321+320/5MP ｲﾝｸﾀﾝｸ 4色+BCI-320 ﾏﾙﾁﾊﾟｯｸ</t>
  </si>
  <si>
    <t>BCI-326M ｲﾝｸﾀﾝｸ ﾏｾﾞﾝﾀ</t>
  </si>
  <si>
    <t>BCI-326Y ｲﾝｸﾀﾝｸ ｲｴﾛｰ</t>
  </si>
  <si>
    <t>BCI-326GY ｲﾝｸﾀﾝｸ ｸﾞﾚｰ</t>
  </si>
  <si>
    <t>BCI-326+325/5MP ｲﾝｸﾀﾝｸ 4色+BCI-325 ﾏﾙﾁﾊﾟｯｸ</t>
  </si>
  <si>
    <t>純正</t>
    <phoneticPr fontId="2"/>
  </si>
  <si>
    <t>BCI-351XLBK ｲﾝｸﾀﾝｸ(大容量) ﾌﾞﾗｯｸ</t>
    <phoneticPr fontId="2"/>
  </si>
  <si>
    <t>BCI-351XLC ｲﾝｸﾀﾝｸ(大容量) ｼｱﾝ</t>
  </si>
  <si>
    <t>BCI-351XLM ｲﾝｸﾀﾝｸ(大容量) ﾏｾﾞﾝﾀ</t>
  </si>
  <si>
    <t>BCI-351XLY ｲﾝｸﾀﾝｸ(大容量) ｲｴﾛｰ</t>
  </si>
  <si>
    <t>BCI-351XLGY ｲﾝｸﾀﾝｸ(大容量) ｸﾞﾚｰ</t>
  </si>
  <si>
    <t>BCI-351XL+350XL/6MP ｲﾝｸﾀﾝｸ ﾏﾙﾁﾊﾟｯｸ(大容量)</t>
    <phoneticPr fontId="2"/>
  </si>
  <si>
    <t xml:space="preserve">BCI-370XLPGBK ｲﾝｸﾀﾝｸ(大容量) ﾌﾞﾗｯｸ  </t>
  </si>
  <si>
    <t xml:space="preserve">BCI-371XLBK ｲﾝｸﾀﾝｸ(大容量) ﾌﾞﾗｯｸ  </t>
  </si>
  <si>
    <t xml:space="preserve">BCI-371XLC ｲﾝｸﾀﾝｸ(大容量) ｼｱﾝ  </t>
  </si>
  <si>
    <t xml:space="preserve">BCI-371XLM ｲﾝｸﾀﾝｸ(大容量) ﾏｾﾞﾝﾀ  </t>
  </si>
  <si>
    <t xml:space="preserve">BCI-371XLY ｲﾝｸﾀﾝｸ(大容量) ｲｴﾛｰ  </t>
  </si>
  <si>
    <t xml:space="preserve">BCI-371XLGY ｲﾝｸﾀﾝｸ(大容量) ｸﾞﾚｰ  </t>
    <rPh sb="19" eb="22">
      <t>ダイヨウリョウ</t>
    </rPh>
    <phoneticPr fontId="2"/>
  </si>
  <si>
    <t>純正</t>
    <rPh sb="0" eb="2">
      <t>ジュンセイ</t>
    </rPh>
    <phoneticPr fontId="2"/>
  </si>
  <si>
    <t>EPSON</t>
    <phoneticPr fontId="2"/>
  </si>
  <si>
    <t xml:space="preserve">LPB4T17 ETｶｰﾄﾘｯｼﾞ Mｻｲｽﾞ(2500枚)  </t>
  </si>
  <si>
    <t>約 2,500枚</t>
    <rPh sb="0" eb="1">
      <t>ヤク</t>
    </rPh>
    <rPh sb="7" eb="8">
      <t>マイ</t>
    </rPh>
    <phoneticPr fontId="2"/>
  </si>
  <si>
    <t xml:space="preserve">LPC4T8K ETｶｰﾄﾘｯｼﾞ ﾌﾞﾗｯｸ(2000枚)  </t>
  </si>
  <si>
    <t>約 2,000枚</t>
    <rPh sb="0" eb="1">
      <t>ヤク</t>
    </rPh>
    <rPh sb="7" eb="8">
      <t>マイ</t>
    </rPh>
    <phoneticPr fontId="2"/>
  </si>
  <si>
    <t>LPC4T8M ETｶｰﾄﾘｯｼﾞ ﾏｾﾞﾝﾀﾞ(2000枚)</t>
    <phoneticPr fontId="2"/>
  </si>
  <si>
    <t>LPC4T8Y ETｶｰﾄﾘｯｼﾞ ｲｴﾛｰ(2000枚)</t>
    <rPh sb="27" eb="28">
      <t>マイ</t>
    </rPh>
    <phoneticPr fontId="2"/>
  </si>
  <si>
    <t>LPC4T8C ETｶｰﾄﾘｯｼﾞ ｼｱﾝ(2000枚)</t>
    <rPh sb="26" eb="27">
      <t>マイ</t>
    </rPh>
    <phoneticPr fontId="2"/>
  </si>
  <si>
    <t xml:space="preserve">LPC4T9KPV 環境推進ﾄﾅｰ ﾌﾞﾗｯｸ2本ﾊﾟｯｸ </t>
  </si>
  <si>
    <t xml:space="preserve">LPC4T9CV 環境推進ﾄﾅｰ ｼｱﾝ </t>
  </si>
  <si>
    <t xml:space="preserve">LPC4T9MV 環境推進ﾄﾅｰ ﾏｾﾞﾝﾀ </t>
  </si>
  <si>
    <t xml:space="preserve">LPC4T9YV 環境推進ﾄﾅｰ ｲｴﾛｰ </t>
  </si>
  <si>
    <t>LPC4H9 廃ﾄﾅｰﾎﾞｯｸｽ</t>
  </si>
  <si>
    <t>ｶﾗｰ 約 9,000枚
ﾓﾉｸﾛ 約 36,000枚</t>
    <rPh sb="4" eb="5">
      <t>ヤク</t>
    </rPh>
    <rPh sb="11" eb="12">
      <t>マイ</t>
    </rPh>
    <rPh sb="18" eb="19">
      <t>ヤク</t>
    </rPh>
    <rPh sb="26" eb="27">
      <t>マイ</t>
    </rPh>
    <phoneticPr fontId="2"/>
  </si>
  <si>
    <t xml:space="preserve">LPC4K9K 感光体ﾕﾆｯﾄ ﾌﾞﾗｯｸ  </t>
  </si>
  <si>
    <t xml:space="preserve">LPC4K9C 感光体ﾕﾆｯﾄ ｼｱﾝ  </t>
  </si>
  <si>
    <t xml:space="preserve">LPC4K9M 感光体ﾕﾆｯﾄ ﾏｾﾞﾝﾀ  </t>
  </si>
  <si>
    <t xml:space="preserve">LPC4K9Y 感光体ﾕﾆｯﾄ ｲｴﾛｰ  </t>
  </si>
  <si>
    <t xml:space="preserve">LPC3T10KV 環境推進ﾄﾅｰ ﾌﾞﾗｯｸ </t>
  </si>
  <si>
    <t xml:space="preserve">LPC3T10CV 環境推進ﾄﾅｰ ｼｱﾝ </t>
  </si>
  <si>
    <t xml:space="preserve">LPC3T10MV 環境推進ﾄﾅｰ ﾏｾﾞﾝﾀ </t>
  </si>
  <si>
    <t xml:space="preserve">LPC3T10YV 環境推進ﾄﾅｰ ｲｴﾛｰ </t>
  </si>
  <si>
    <t>LPCA3H6 廃ﾄﾅｰﾎﾞｯｸｽ</t>
  </si>
  <si>
    <t>LPC3T35KV 環境推進ﾄﾅｰ ﾌﾞﾗｯｸ</t>
    <phoneticPr fontId="2"/>
  </si>
  <si>
    <t>LPC3T35ＣV 環境推進ﾄﾅｰ ｼｱﾝ</t>
    <rPh sb="10" eb="12">
      <t>カンキョウ</t>
    </rPh>
    <rPh sb="12" eb="14">
      <t>スイシン</t>
    </rPh>
    <phoneticPr fontId="2"/>
  </si>
  <si>
    <t>LPC3T35MV 環境推進ﾄﾅｰ ﾏｾﾞﾝﾀﾞ</t>
    <rPh sb="10" eb="12">
      <t>カンキョウ</t>
    </rPh>
    <rPh sb="12" eb="14">
      <t>スイシン</t>
    </rPh>
    <phoneticPr fontId="2"/>
  </si>
  <si>
    <t>LPC3T35YV 環境推進ﾄﾅｰ ｲｴﾛｰ</t>
    <rPh sb="10" eb="12">
      <t>カンキョウ</t>
    </rPh>
    <rPh sb="12" eb="14">
      <t>スイシン</t>
    </rPh>
    <phoneticPr fontId="2"/>
  </si>
  <si>
    <t xml:space="preserve">LPC3T18K ETｶｰﾄﾘｯｼﾞ ﾌﾞﾗｯｸ(5500枚)  </t>
    <phoneticPr fontId="2"/>
  </si>
  <si>
    <t>LPC3T18Y ETｶｰﾄﾘｯｼﾞ ｲｴﾛｰ(6500枚)</t>
    <phoneticPr fontId="2"/>
  </si>
  <si>
    <t xml:space="preserve">LPC3T18C ETｶｰﾄﾘｯｼﾞ ｼｱﾝ(6500枚) </t>
    <phoneticPr fontId="2"/>
  </si>
  <si>
    <t>LPB4T9V</t>
    <phoneticPr fontId="2"/>
  </si>
  <si>
    <t>ICBK50 ｲﾝｸｶｰﾄﾘｯｼﾞ ﾌﾞﾗｯｸ</t>
  </si>
  <si>
    <t>ICC50 ｲﾝｸｶｰﾄﾘｯｼﾞ ｼｱﾝ</t>
  </si>
  <si>
    <t>ICM50 ｲﾝｸｶｰﾄﾘｯｼﾞ ﾏｾﾞﾝﾀ</t>
  </si>
  <si>
    <t>ICY50 ｲﾝｸｶｰﾄﾘｯｼﾞ ｲｴﾛｰ</t>
  </si>
  <si>
    <t xml:space="preserve">ICLC50 ｲﾝｸｶｰﾄﾘｯｼﾞ ﾗｲﾄｼｱﾝ  </t>
  </si>
  <si>
    <t>ICLM50 ｲﾝｸｶｰﾄﾘｯｼﾞ ﾗｲﾄﾏｾﾞﾝﾀ</t>
  </si>
  <si>
    <t>IC6CL50 ｲﾝｸｶｰﾄﾘｯｼﾞ 6色ﾊﾟｯｸ</t>
  </si>
  <si>
    <t>ICC59 ｲﾝｸｶｰﾄﾘｯｼﾞ ｼｱﾝ</t>
    <phoneticPr fontId="2"/>
  </si>
  <si>
    <t>ICM59 ｲﾝｸｶｰﾄﾘｯｼﾞ ﾏｾﾞﾝﾀﾞ</t>
    <phoneticPr fontId="2"/>
  </si>
  <si>
    <t>ICBK69L ｲﾝｸｶｰﾄﾘｯｼﾞ ﾌﾞﾗｯｸ増量</t>
    <rPh sb="24" eb="26">
      <t>ゾウリョウ</t>
    </rPh>
    <phoneticPr fontId="2"/>
  </si>
  <si>
    <t>ICC69 ｲﾝｸｶｰﾄﾘｯｼﾞ ｼｱﾝ</t>
  </si>
  <si>
    <t>ICM69 ｲﾝｸｶｰﾄﾘｯｼﾞ ﾏｾﾞﾝﾀ</t>
  </si>
  <si>
    <t>ICY69 ｲﾝｸｶｰﾄﾘｯｼﾞ ｲｴﾛｰ</t>
  </si>
  <si>
    <t xml:space="preserve">IC4CL69 ｲﾝｸｶｰﾄﾘｯｼﾞ 4色ﾊﾟｯｸ  </t>
  </si>
  <si>
    <t>ICBK70L ｲﾝｸｶｰﾄﾘｯｼﾞ ﾌﾞﾗｯｸ増量</t>
  </si>
  <si>
    <t>ICC70L ｲﾝｸｶｰﾄﾘｯｼﾞ ｼｱﾝ増量</t>
  </si>
  <si>
    <t>ICM70L ｲﾝｸｶｰﾄﾘｯｼﾞ ﾏｾﾞﾝﾀ増量</t>
  </si>
  <si>
    <t>ICY70L ｲﾝｸｶｰﾄﾘｯｼﾞ ｲｴﾛｰ増量</t>
  </si>
  <si>
    <t>ICLC70L ｲﾝｸｶｰﾄﾘｯｼﾞ ﾗｲﾄｼｱﾝ増量</t>
  </si>
  <si>
    <t>ICLM70L ｲﾝｸｶｰﾄﾘｯｼﾞ ﾗｲﾄﾏｾﾞﾝﾀ増量</t>
  </si>
  <si>
    <t>IC6CL70L ｲﾝｸｶｰﾄﾘｯｼﾞ 増量6色ﾊﾟｯｸ</t>
  </si>
  <si>
    <t>ICBK76 ｲﾝｸｶｰﾄﾘｯｼﾞ ﾌﾞﾗｯｸ</t>
    <phoneticPr fontId="2"/>
  </si>
  <si>
    <t>ICC76 ｲﾝｸｶｰﾄﾘｯｼﾞ ｼｱﾝ</t>
    <phoneticPr fontId="2"/>
  </si>
  <si>
    <t>ICM76 ｲﾝｸｶｰﾄﾘｯｼﾞ ﾏｾﾞﾝﾀﾞ</t>
    <phoneticPr fontId="2"/>
  </si>
  <si>
    <t xml:space="preserve">ICY76 ｲﾝｸｶｰﾄﾘｯｼﾞ ｲｴﾛｰ </t>
    <phoneticPr fontId="2"/>
  </si>
  <si>
    <t>IC4CL76 ｲﾝｸｶｰﾄﾘｯｼﾞ 4色ﾊﾟｯｸ</t>
    <phoneticPr fontId="2"/>
  </si>
  <si>
    <t xml:space="preserve">IC4CL78 ｲﾝｸｶｰﾄﾘｯｼﾞ 4色ﾊﾟｯｸ </t>
    <phoneticPr fontId="2"/>
  </si>
  <si>
    <t>ICBK80L ｲﾝｸｶｰﾄﾘｯｼﾞ ﾌﾞﾗｯｸ増量</t>
  </si>
  <si>
    <t>ICC80L ｲﾝｸｶｰﾄﾘｯｼﾞ ｼｱﾝ増量</t>
  </si>
  <si>
    <t>ICM80L ｲﾝｸｶｰﾄﾘｯｼﾞ ﾏｾﾞﾝﾀ増量</t>
  </si>
  <si>
    <t>ICY80L ｲﾝｸｶｰﾄﾘｯｼﾞ ｲｴﾛｰ増量</t>
  </si>
  <si>
    <t>ICLC80L ｲﾝｸｶｰﾄﾘｯｼﾞ ﾗｲﾄｼｱﾝ増量</t>
  </si>
  <si>
    <t>ICLM80L ｲﾝｸｶｰﾄﾘｯｼﾞ ﾗｲﾄﾏｾﾞﾝﾀ増量</t>
  </si>
  <si>
    <t>IC6CL80L ｲﾝｸｶｰﾄﾘｯｼﾞ 増量6色ﾊﾟｯｸ</t>
  </si>
  <si>
    <t>汎用</t>
    <rPh sb="0" eb="2">
      <t>ハンヨウ</t>
    </rPh>
    <phoneticPr fontId="2"/>
  </si>
  <si>
    <t>ＲＩＣＯＨ</t>
    <phoneticPr fontId="2"/>
  </si>
  <si>
    <t>IPSiO SPﾄﾅｰｶｰﾄﾘｯｼﾞ3400H (5000枚)</t>
  </si>
  <si>
    <t>IPSiO SPﾄﾅｰｶｰﾄﾘｯｼﾞ6100H (15000枚)</t>
  </si>
  <si>
    <t>IPSiO SPﾄﾅｰ8200</t>
  </si>
  <si>
    <t>IPSiO SPﾄﾞﾗﾑﾕﾆｯﾄ8200 (515505)</t>
  </si>
  <si>
    <t>IPSiOﾄﾅｰ ﾀｲﾌﾟ400B ﾌﾞﾗｯｸ(15000枚)</t>
  </si>
  <si>
    <t>IPSiOﾄﾅｰ ﾀｲﾌﾟ400B ｼｱﾝ(15000枚)</t>
  </si>
  <si>
    <t>IPSiOﾄﾅｰ ﾀｲﾌﾟ400B ﾏｾﾞﾝﾀ(15000枚)</t>
  </si>
  <si>
    <t>IPSiOﾄﾅｰ ﾀｲﾌﾟ400B ｲｴﾛｰ(15000枚)</t>
  </si>
  <si>
    <t>IPSiO感光体ﾕﾆｯﾄ ﾀｲﾌﾟ400 ﾌﾞﾗｯｸ(509447)</t>
  </si>
  <si>
    <t>IPSiO感光体ﾕﾆｯﾄ ﾀｲﾌﾟ400 ｶﾗｰ(509446)</t>
  </si>
  <si>
    <t>廃ﾄﾅｰﾎﾞﾄﾙ ﾀｲﾌﾟ400 (509445)</t>
  </si>
  <si>
    <t>IPSiO SPﾄﾅｰC820H ﾌﾞﾗｯｸ(20000枚)</t>
  </si>
  <si>
    <t>IPSiO SPﾄﾅｰC820H ｼｱﾝ(15000枚)</t>
  </si>
  <si>
    <t>IPSiO SPﾄﾅｰC820H ﾏｾﾞﾝﾀ(15000枚)</t>
  </si>
  <si>
    <t>IPSiO SPﾄﾅｰC820H ｲｴﾛｰ(15000枚)</t>
  </si>
  <si>
    <t>感光体ﾄﾞﾗﾑﾕﾆｯﾄ C820 ﾌﾞﾗｯｸ</t>
  </si>
  <si>
    <t>感光体ﾄﾞﾗﾑﾕﾆｯﾄ C820 ｶﾗｰ</t>
  </si>
  <si>
    <t>IPSiO SP廃ﾄﾅｰﾎﾞﾄﾙC810(515266)</t>
  </si>
  <si>
    <t>SPﾄﾅｰ4500</t>
    <phoneticPr fontId="2"/>
  </si>
  <si>
    <t xml:space="preserve">SPﾄﾅｰ4500H (10000枚)  </t>
    <phoneticPr fontId="2"/>
  </si>
  <si>
    <t xml:space="preserve">SPﾄﾞﾗﾑﾕﾆｯﾄ4500 (512560)  </t>
    <phoneticPr fontId="2"/>
  </si>
  <si>
    <t>SPﾄﾅｰ6400H</t>
    <phoneticPr fontId="2"/>
  </si>
  <si>
    <t xml:space="preserve">SPﾄﾞﾗﾑﾕﾆｯﾄ6400  </t>
    <phoneticPr fontId="2"/>
  </si>
  <si>
    <t>ＸＥＲＯＸ</t>
    <phoneticPr fontId="2"/>
  </si>
  <si>
    <t>CT200611 ﾄﾅｰｶｰﾄﾘｯｼﾞ ﾌﾞﾗｯｸ</t>
  </si>
  <si>
    <t>CT200612 ﾄﾅｰｶｰﾄﾘｯｼﾞ ｼｱﾝ</t>
  </si>
  <si>
    <t>CT200613 ﾄﾅｰｶｰﾄﾘｯｼﾞ ﾏｾﾞﾝﾀ</t>
  </si>
  <si>
    <t>CT200614 ﾄﾅｰｶｰﾄﾘｯｼﾞ ｲｴﾛｰ</t>
  </si>
  <si>
    <t>CWAA0361 ﾄﾅｰ回収ﾎﾞﾄﾙ</t>
  </si>
  <si>
    <t>OKI</t>
    <phoneticPr fontId="2"/>
  </si>
  <si>
    <t>TNR-C4KC1 ﾄﾅｰｶｰﾄﾘｯｼﾞ ｼｱﾝ(3000枚)</t>
    <phoneticPr fontId="2"/>
  </si>
  <si>
    <t>TNR-C4KM1 ﾄﾅｰｶｰﾄﾘｯｼﾞ ﾏｾﾞﾝﾀﾞ(3000枚)</t>
    <phoneticPr fontId="2"/>
  </si>
  <si>
    <t>TNR-C4KY1 ﾄﾅｰｶｰﾄﾘｯｼﾞ ｲｴﾛｰ(3000枚)</t>
    <phoneticPr fontId="2"/>
  </si>
  <si>
    <t>HP</t>
    <phoneticPr fontId="2"/>
  </si>
  <si>
    <t>合計金額</t>
    <rPh sb="0" eb="2">
      <t>ゴウケイ</t>
    </rPh>
    <rPh sb="2" eb="4">
      <t>キンガク</t>
    </rPh>
    <phoneticPr fontId="2"/>
  </si>
  <si>
    <t>ICBK59 ｲﾝｸｶｰﾄﾘｯｼﾞ ﾌﾞﾗｯｸ</t>
    <phoneticPr fontId="2"/>
  </si>
  <si>
    <t>ICY59 ｲﾝｸｶｰﾄﾘｯｼﾞ ｲｴﾛｰ</t>
    <phoneticPr fontId="2"/>
  </si>
  <si>
    <t>廃番</t>
  </si>
  <si>
    <t>brother</t>
    <phoneticPr fontId="2"/>
  </si>
  <si>
    <t>富士通</t>
    <rPh sb="0" eb="3">
      <t>フジツウ</t>
    </rPh>
    <phoneticPr fontId="2"/>
  </si>
  <si>
    <t>LB321B</t>
    <phoneticPr fontId="2"/>
  </si>
  <si>
    <t xml:space="preserve">HP135　ｲﾝｸｶｰﾄﾘｯｼﾞ3色ｶﾗｰ  </t>
    <phoneticPr fontId="2"/>
  </si>
  <si>
    <t>TN-27J ﾄﾅｰ</t>
    <phoneticPr fontId="2"/>
  </si>
  <si>
    <t>HP129 ｲﾝｸｶｰﾄﾘｯｼﾞ ﾌﾞﾗｯｸ</t>
    <phoneticPr fontId="2"/>
  </si>
  <si>
    <t>TNR-C4KK1 ﾄﾅｰｶｰﾄﾘｯｼﾞ ﾌﾞﾗｯｸ(3500枚)</t>
    <phoneticPr fontId="2"/>
  </si>
  <si>
    <t>CT201689 ﾄﾅｰｶｰﾄﾘｯｼﾞ ｼｱﾝ</t>
    <phoneticPr fontId="2"/>
  </si>
  <si>
    <t>CT201690 ﾄﾅｰｶｰﾄﾘｯｼﾞ ﾏｾﾞﾝﾀ</t>
    <phoneticPr fontId="2"/>
  </si>
  <si>
    <t>CT201691 ﾄﾅｰｶｰﾄﾘｯｼﾞ ｲｴﾛｰ</t>
    <phoneticPr fontId="2"/>
  </si>
  <si>
    <t>CT201688 ﾄﾅｰｶｰﾄﾘｯｼﾞ ﾌﾞﾗｯｸ</t>
    <phoneticPr fontId="2"/>
  </si>
  <si>
    <t>CT350904 ﾄﾞﾗﾑｶｰﾄﾘｯｼﾞ　</t>
    <phoneticPr fontId="2"/>
  </si>
  <si>
    <t>CT202681 ﾄﾅｰｶｰﾄﾘｯｼﾞ ﾌﾞﾗｯｸ</t>
    <phoneticPr fontId="2"/>
  </si>
  <si>
    <t>CT202682 ﾄﾅｰｶｰﾄﾘｯｼﾞ ｼｱﾝ</t>
    <phoneticPr fontId="2"/>
  </si>
  <si>
    <t>CT202683 ﾄﾅｰｶｰﾄﾘｯｼﾞ ﾏｾﾞﾝﾀ</t>
    <phoneticPr fontId="2"/>
  </si>
  <si>
    <t>CT202684 ﾄﾅｰｶｰﾄﾘｯｼﾞ ｲｴﾛｰ</t>
    <phoneticPr fontId="2"/>
  </si>
  <si>
    <t>CT351110 ﾄﾞﾗﾑｶｰﾄﾘｯｼﾞ ﾌﾞﾗｯｸ</t>
    <phoneticPr fontId="2"/>
  </si>
  <si>
    <t>CT351111 ﾄﾞﾗﾑｶｰﾄﾘｯｼﾞ ｼｱﾝ</t>
    <phoneticPr fontId="2"/>
  </si>
  <si>
    <t>CT351112 ﾄﾞﾗﾑｶｰﾄﾘｯｼﾞ ﾏｾﾞﾝﾀ</t>
    <phoneticPr fontId="2"/>
  </si>
  <si>
    <t>CT351113 ﾄﾞﾗﾑｶｰﾄﾘｯｼﾞ ｲｴﾛｰ</t>
    <phoneticPr fontId="2"/>
  </si>
  <si>
    <t>CWAA0915 ﾄﾅｰ回収ﾎﾞﾄﾙ</t>
    <rPh sb="12" eb="14">
      <t>カイシュウ</t>
    </rPh>
    <phoneticPr fontId="2"/>
  </si>
  <si>
    <t>CWAA0731 ﾄﾅｰ回収ﾎﾞﾄﾙ</t>
    <rPh sb="12" eb="14">
      <t>カイシュウ</t>
    </rPh>
    <phoneticPr fontId="2"/>
  </si>
  <si>
    <t>CT201129 大容量ﾄﾅｰｶｰﾄﾘｯｼﾞ ﾌﾞﾗｯｸ</t>
    <phoneticPr fontId="2"/>
  </si>
  <si>
    <t>CT201130 大容量ﾄﾅｰｶｰﾄﾘｯｼﾞ ｼｱﾝ</t>
    <phoneticPr fontId="2"/>
  </si>
  <si>
    <t>CT201131 大容量ﾄﾅｰｶｰﾄﾘｯｼﾞ ﾏｾﾞﾝﾀ</t>
    <phoneticPr fontId="2"/>
  </si>
  <si>
    <t>CT201132 大容量ﾄﾅｰｶｰﾄﾘｯｼﾞ ｲｴﾛｰ</t>
    <phoneticPr fontId="2"/>
  </si>
  <si>
    <t>LPC3T18M ETｶｰﾄﾘｯｼﾞ ﾏｾﾞﾝﾀ</t>
    <phoneticPr fontId="2"/>
  </si>
  <si>
    <t>LPCA3T12K ETｶｰﾄﾘｯｼﾞ ﾌﾞﾗｯｸ</t>
    <phoneticPr fontId="2"/>
  </si>
  <si>
    <t>LPCA3T12Y ETｶｰﾄﾘｯｼﾞ ｲｴﾛｰ</t>
    <phoneticPr fontId="2"/>
  </si>
  <si>
    <t>LPCA3T12M ETｶｰﾄﾘｯｼﾞ ﾏｾﾞﾝﾀ</t>
    <phoneticPr fontId="2"/>
  </si>
  <si>
    <t>LPCA3T12C ETｶｰﾄﾘｯｼﾞ ｼｱﾝ</t>
    <phoneticPr fontId="2"/>
  </si>
  <si>
    <t xml:space="preserve">LPC3K17 ｶﾗｰ  </t>
    <phoneticPr fontId="2"/>
  </si>
  <si>
    <t>LPA4KUT4　感光体ﾕﾆｯﾄ</t>
    <rPh sb="9" eb="12">
      <t>カンコウタイ</t>
    </rPh>
    <phoneticPr fontId="2"/>
  </si>
  <si>
    <t>LPC3T33K ﾌﾞﾗｯｸ</t>
    <phoneticPr fontId="2"/>
  </si>
  <si>
    <t>LPC3T33C ｼｱﾝ</t>
    <phoneticPr fontId="2"/>
  </si>
  <si>
    <t>LPC3T33M ﾏｾﾞﾝﾀ</t>
    <phoneticPr fontId="2"/>
  </si>
  <si>
    <t>LPC3T33Y ｲｴﾛｰ</t>
    <phoneticPr fontId="2"/>
  </si>
  <si>
    <t>LPB3T21</t>
    <phoneticPr fontId="2"/>
  </si>
  <si>
    <t>LPA4ETC7</t>
    <phoneticPr fontId="2"/>
  </si>
  <si>
    <t>HNA-Y ｲﾝｸﾎﾞﾄﾙ ﾊｰﾓﾆｶ ｲｴﾛｰ</t>
    <phoneticPr fontId="2"/>
  </si>
  <si>
    <t>HNA-PB ｲﾝｸﾎﾞﾄﾙ ﾊｰﾓﾆｶ フォトﾌﾞﾗｯｸ</t>
    <phoneticPr fontId="2"/>
  </si>
  <si>
    <t>HNA-M ｲﾝｸﾎﾞﾄﾙ ﾊｰﾓﾆｶ ﾏｾﾞﾝﾀ</t>
    <phoneticPr fontId="2"/>
  </si>
  <si>
    <t>ＭＫＡ－ＢＫ　マラカス　ブラック　MKA-BK ﾏﾗｶｽ ﾌﾞﾗｯｸ</t>
    <phoneticPr fontId="2"/>
  </si>
  <si>
    <t>ICBK78　ﾄﾅｰｶｰﾄﾘｯｼﾞ　ﾌﾞﾗｯｸ</t>
    <phoneticPr fontId="2"/>
  </si>
  <si>
    <t>ICC78　ﾄﾅｰｶｰﾄﾘｯｼﾞ　ｼｱﾝ</t>
    <phoneticPr fontId="2"/>
  </si>
  <si>
    <t>ICM78　ﾄﾅｰｶｰﾄﾘｯｼﾞ ﾏｾﾞﾝﾀ</t>
    <phoneticPr fontId="2"/>
  </si>
  <si>
    <t>ICY78　ﾄﾅｰｶｰﾄﾘｯｼﾞ　ｲｴﾛｰ</t>
    <phoneticPr fontId="2"/>
  </si>
  <si>
    <t>ICBK75 ｲﾝｸｶｰﾄﾘｯｼﾞ ﾌﾞﾗｯｸ</t>
    <phoneticPr fontId="2"/>
  </si>
  <si>
    <t>ICC75 ｲﾝｸｶｰﾄﾘｯｼﾞ ｼｱﾝ</t>
    <phoneticPr fontId="2"/>
  </si>
  <si>
    <t>ICM75 ｲﾝｸｶｰﾄﾘｯｼﾞ ﾏｾﾞﾝﾀﾞ</t>
    <phoneticPr fontId="2"/>
  </si>
  <si>
    <t xml:space="preserve">ICY75 ｲﾝｸｶｰﾄﾘｯｼﾞ ｲｴﾛｰ </t>
    <phoneticPr fontId="2"/>
  </si>
  <si>
    <t>IB06KA　ｲﾝｸｶｰﾄﾘｯｼﾞ ﾌﾞﾗｯｸ</t>
    <phoneticPr fontId="2"/>
  </si>
  <si>
    <t>IB06CA　ｲﾝｸｶｰﾄﾘｯｼﾞ ｼｱﾝ</t>
    <phoneticPr fontId="2"/>
  </si>
  <si>
    <t>IB06MA　ｲﾝｸｶｰﾄﾘｯｼﾞ ﾏｾﾞﾝﾀ</t>
    <phoneticPr fontId="2"/>
  </si>
  <si>
    <t>IB06YA　ｲﾝｸｶｰﾄﾘｯｼﾞ ｲｴﾛｰ</t>
    <phoneticPr fontId="2"/>
  </si>
  <si>
    <t>IB06CL5A ｲﾝｸｶｰﾄﾘｯｼﾞ 5色ﾊﾟｯｸ</t>
    <rPh sb="21" eb="22">
      <t>ショク</t>
    </rPh>
    <phoneticPr fontId="2"/>
  </si>
  <si>
    <t>SJIC22PK　ｲﾝｸｶｰﾄﾘｯｼﾞ ﾌﾞﾗｯｸ</t>
    <phoneticPr fontId="2"/>
  </si>
  <si>
    <t>SJIC22PC　ｲﾝｸｶｰﾄﾘｯｼﾞ ｼｱﾝ</t>
    <phoneticPr fontId="2"/>
  </si>
  <si>
    <t>SJIC22PM　ｲﾝｸｶｰﾄﾘｯｼﾞ ﾏｾﾞﾝﾀ</t>
    <phoneticPr fontId="2"/>
  </si>
  <si>
    <t>SJIC22PY　ｲﾝｸｶｰﾄﾘｯｼﾞ ｲｴﾛｰ</t>
    <phoneticPr fontId="2"/>
  </si>
  <si>
    <t>ITH-BK ｲﾝｸｶｰﾄﾘｯｼﾞ ﾌﾞﾗｯｸ</t>
    <phoneticPr fontId="2"/>
  </si>
  <si>
    <t>ITH-6CL ｲﾝｸｶｰﾄﾘｯｼﾞ 6色ﾊﾟｯｸ</t>
    <rPh sb="20" eb="21">
      <t>ショク</t>
    </rPh>
    <phoneticPr fontId="2"/>
  </si>
  <si>
    <t>ICBK86 ｲﾝｸｶｰﾄﾘｯｼﾞ ﾌﾞﾗｯｸ</t>
    <phoneticPr fontId="2"/>
  </si>
  <si>
    <t>IC4CL86 ｲﾝｸｶｰﾄﾘｯｼﾞ 4色ﾊﾟｯｸ</t>
    <rPh sb="20" eb="21">
      <t>ショク</t>
    </rPh>
    <phoneticPr fontId="2"/>
  </si>
  <si>
    <t>LPC3T21Y ETｶｰﾄﾘｯｼﾞ ｲｴﾛｰ(6200枚)</t>
  </si>
  <si>
    <t>LPC3T31K ﾌﾞﾗｯｸ</t>
    <phoneticPr fontId="2"/>
  </si>
  <si>
    <t>LPC3T31C ｼｱﾝ</t>
    <phoneticPr fontId="2"/>
  </si>
  <si>
    <t>LPC3T31M ﾏｾﾞﾝﾀ</t>
    <phoneticPr fontId="2"/>
  </si>
  <si>
    <t>LPC3T31Y ｲｴﾛｰ</t>
    <phoneticPr fontId="2"/>
  </si>
  <si>
    <t xml:space="preserve">LPC3K17K 感光体ﾕﾆｯﾄ ﾌﾞﾗｯｸ  </t>
    <phoneticPr fontId="2"/>
  </si>
  <si>
    <t>LPC3H17 廃ﾄﾅｰﾎﾞｯｸｽ</t>
    <rPh sb="8" eb="9">
      <t>ハイ</t>
    </rPh>
    <phoneticPr fontId="2"/>
  </si>
  <si>
    <t xml:space="preserve">VP4300LRC ﾘﾎﾞﾝｶｰﾄﾘｯｼﾞ  </t>
    <phoneticPr fontId="2"/>
  </si>
  <si>
    <t>LPC3T21K ETｶｰﾄﾘｯｼﾞ ﾌﾞﾗｯｸ(6200枚)</t>
    <phoneticPr fontId="2"/>
  </si>
  <si>
    <t>LPC3T21M ETｶｰﾄﾘｯｼﾞ ﾏｾﾞﾝﾀ(6200枚)</t>
  </si>
  <si>
    <t>LPC3T21C ETｶｰﾄﾘｯｼﾞ ｼｱﾝ(6200枚)</t>
    <phoneticPr fontId="2"/>
  </si>
  <si>
    <t>ﾄﾅｰｶｰﾄﾘｯｼﾞ325</t>
    <phoneticPr fontId="2"/>
  </si>
  <si>
    <t>BC-345XL FINEｶｰﾄﾘｯｼﾞ ﾌﾞﾗｯｸ(大容量)</t>
    <phoneticPr fontId="2"/>
  </si>
  <si>
    <t xml:space="preserve">BC-346XL FINEｶｰﾄﾘｯｼﾞ 3色ｶﾗｰ(大容量)  </t>
    <phoneticPr fontId="2"/>
  </si>
  <si>
    <t>BCI-380XLPGBK ｲﾝｸﾀﾝｸ（大容量） ﾌﾞﾗｯｸ</t>
    <rPh sb="21" eb="24">
      <t>ダイヨウリョウ</t>
    </rPh>
    <phoneticPr fontId="2"/>
  </si>
  <si>
    <t>BCI-381XLBK ｲﾝｸﾀﾝｸ（大容量） ﾌﾞﾗｯｸ</t>
    <rPh sb="19" eb="22">
      <t>ダイヨウリョウ</t>
    </rPh>
    <phoneticPr fontId="2"/>
  </si>
  <si>
    <t>BCI-381+380/6MPﾏﾙﾁﾊﾟｯｸ ｲﾝｸﾀﾝｸ</t>
    <phoneticPr fontId="2"/>
  </si>
  <si>
    <t>BCI-381XLC ｲﾝｸﾀﾝｸ（大容量） ｼｱﾝ</t>
    <rPh sb="18" eb="21">
      <t>ダイヨウリョウ</t>
    </rPh>
    <phoneticPr fontId="2"/>
  </si>
  <si>
    <t>BCI-381XLM ｲﾝｸﾀﾝｸ（大容量） ﾏｾﾞﾝﾀ</t>
    <rPh sb="18" eb="21">
      <t>ダイヨウリョウ</t>
    </rPh>
    <phoneticPr fontId="2"/>
  </si>
  <si>
    <t>BCI-381XLY ｲﾝｸﾀﾝｸ（大容量） ｲｴﾛｰ</t>
    <rPh sb="18" eb="21">
      <t>ダイヨウリョウ</t>
    </rPh>
    <phoneticPr fontId="2"/>
  </si>
  <si>
    <t>R２年度　トナー及びインクカートリッジ　参考見積内訳書</t>
    <rPh sb="2" eb="4">
      <t>ネンド</t>
    </rPh>
    <rPh sb="8" eb="9">
      <t>オヨ</t>
    </rPh>
    <rPh sb="20" eb="22">
      <t>サンコウ</t>
    </rPh>
    <rPh sb="22" eb="24">
      <t>ミツモリ</t>
    </rPh>
    <rPh sb="24" eb="27">
      <t>ウチワケショ</t>
    </rPh>
    <phoneticPr fontId="2"/>
  </si>
  <si>
    <t>NEC</t>
    <phoneticPr fontId="2"/>
  </si>
  <si>
    <t>PR-L5900C-31　ドラムカートリッジ</t>
  </si>
  <si>
    <t>PR-L5900C-33　トナー回収ボトル</t>
  </si>
  <si>
    <t>PR-Ｌ9950Ｃ-14　ブラック</t>
  </si>
  <si>
    <t>PR-Ｌ9950Ｃ-11　イエロー</t>
  </si>
  <si>
    <t>PR-Ｌ9950Ｃ-12　マゼンタ</t>
  </si>
  <si>
    <t>PR-Ｌ9950Ｃ-13　シアン</t>
  </si>
  <si>
    <t>PR-L9950Ｃ-31　ドラムカートリッジ</t>
  </si>
  <si>
    <t>PR-L9300C-33　トナー回収ボトル</t>
    <rPh sb="16" eb="18">
      <t>カイシュウ</t>
    </rPh>
    <phoneticPr fontId="2"/>
  </si>
  <si>
    <t>PR-Ｌ4700-12　トナーカートリッジ</t>
  </si>
  <si>
    <t>PR-Ｌ4700-31　ドラムカートリッジ</t>
  </si>
  <si>
    <t>PR-Ｌ5500-12　トナーカートリッジ</t>
  </si>
  <si>
    <t>PR-Ｌ5500-31　ドラムカートリッジ</t>
  </si>
  <si>
    <t>PR-L8700-31　ドラムカートリッジ</t>
  </si>
  <si>
    <t>CT350376 ﾄﾞﾗﾑｶｰﾄﾘｯｼﾞ</t>
    <phoneticPr fontId="2"/>
  </si>
  <si>
    <t>PR-L5900C-19　ブラック（大容量タイプ）</t>
    <phoneticPr fontId="2"/>
  </si>
  <si>
    <t>PR-L8700-12　トナーカードリッジ 　※再生品（リターン品）も取り扱いございます。</t>
    <rPh sb="24" eb="26">
      <t>サイセイ</t>
    </rPh>
    <rPh sb="26" eb="27">
      <t>ヒン</t>
    </rPh>
    <rPh sb="32" eb="33">
      <t>ヒン</t>
    </rPh>
    <rPh sb="35" eb="36">
      <t>ト</t>
    </rPh>
    <rPh sb="37" eb="38">
      <t>アツカ</t>
    </rPh>
    <phoneticPr fontId="2"/>
  </si>
  <si>
    <t>PR-L5900C-16　イエロー（大容量タイプ）</t>
    <phoneticPr fontId="2"/>
  </si>
  <si>
    <t>PR-L5900C-17　マゼンタ（大容量タイプ）</t>
    <phoneticPr fontId="2"/>
  </si>
  <si>
    <t>PR-L5900C-18　シアン（大容量タイプ）</t>
    <phoneticPr fontId="2"/>
  </si>
  <si>
    <t xml:space="preserve">LPA4KUT4 感光体ﾕﾆｯﾄ </t>
    <rPh sb="9" eb="12">
      <t>カンコウタイ</t>
    </rPh>
    <phoneticPr fontId="2"/>
  </si>
  <si>
    <t>BCI-325PGBK ｲﾝｸﾀﾝｸ ﾌﾞﾗｯｸ</t>
    <phoneticPr fontId="2"/>
  </si>
  <si>
    <t>BCI-326BK ｲﾝｸﾀﾝｸ ﾌﾞﾗｯｸ</t>
    <phoneticPr fontId="2"/>
  </si>
  <si>
    <t>BCI-326C ｲﾝｸﾀﾝｸ ｼｱﾝ</t>
    <phoneticPr fontId="2"/>
  </si>
  <si>
    <t>BCI-350XLPGBK ｲﾝｸﾀﾝｸ(大容量) ﾌﾞﾗｯｸ</t>
    <phoneticPr fontId="2"/>
  </si>
  <si>
    <t>京セラ</t>
    <rPh sb="0" eb="1">
      <t>キョウ</t>
    </rPh>
    <phoneticPr fontId="2"/>
  </si>
  <si>
    <t>実績</t>
    <rPh sb="0" eb="2">
      <t>ジッセキ</t>
    </rPh>
    <phoneticPr fontId="2"/>
  </si>
  <si>
    <t>品名コード</t>
    <rPh sb="0" eb="2">
      <t>ヒンメイ</t>
    </rPh>
    <phoneticPr fontId="2"/>
  </si>
  <si>
    <t>品名コードを式で検索</t>
    <rPh sb="0" eb="2">
      <t>ヒンメイ</t>
    </rPh>
    <rPh sb="6" eb="7">
      <t>シキ</t>
    </rPh>
    <rPh sb="8" eb="10">
      <t>ケンサク</t>
    </rPh>
    <phoneticPr fontId="2"/>
  </si>
  <si>
    <t>同値</t>
    <rPh sb="0" eb="2">
      <t>ドウチ</t>
    </rPh>
    <phoneticPr fontId="2"/>
  </si>
  <si>
    <t>数量</t>
    <rPh sb="0" eb="2">
      <t>スウリョウ</t>
    </rPh>
    <phoneticPr fontId="2"/>
  </si>
  <si>
    <t>R7年度　トナー及びインクカートリッジ　見積内訳書</t>
    <rPh sb="2" eb="4">
      <t>ネンド</t>
    </rPh>
    <rPh sb="8" eb="9">
      <t>オヨ</t>
    </rPh>
    <rPh sb="20" eb="22">
      <t>ミツモリ</t>
    </rPh>
    <rPh sb="22" eb="25">
      <t>ウチワケショ</t>
    </rPh>
    <phoneticPr fontId="2"/>
  </si>
  <si>
    <t>純正</t>
    <rPh sb="0" eb="2">
      <t>ジュンセイ</t>
    </rPh>
    <phoneticPr fontId="2"/>
  </si>
  <si>
    <t>再生</t>
    <rPh sb="0" eb="2">
      <t>サイセイ</t>
    </rPh>
    <phoneticPr fontId="2"/>
  </si>
  <si>
    <t xml:space="preserve">ﾄﾅｰｶｰﾄﾘｯｼﾞ418 ﾌﾞﾗｯｸ </t>
    <phoneticPr fontId="2"/>
  </si>
  <si>
    <t xml:space="preserve">ﾄﾅｰｶｰﾄﾘｯｼﾞ418 ｼｱﾝ </t>
    <phoneticPr fontId="2"/>
  </si>
  <si>
    <t xml:space="preserve">ﾄﾅｰｶｰﾄﾘｯｼﾞ418 ｲｴﾛｰ </t>
    <phoneticPr fontId="2"/>
  </si>
  <si>
    <t xml:space="preserve">ﾄﾅｰｶｰﾄﾘｯｼﾞ069H ｼｱﾝ </t>
    <phoneticPr fontId="2"/>
  </si>
  <si>
    <t xml:space="preserve">ﾄﾅｰｶｰﾄﾘｯｼﾞ069H ｲｴﾛｰ </t>
    <phoneticPr fontId="2"/>
  </si>
  <si>
    <t xml:space="preserve">ﾄﾅｰｶｰﾄﾘｯｼﾞ067H ﾌﾞﾗｯｸ </t>
    <phoneticPr fontId="2"/>
  </si>
  <si>
    <t xml:space="preserve">ﾄﾅｰｶｰﾄﾘｯｼﾞ067H ｼｱﾝ </t>
    <phoneticPr fontId="2"/>
  </si>
  <si>
    <t xml:space="preserve">ﾄﾅｰｶｰﾄﾘｯｼﾞ067H ｲｴﾛｰ </t>
    <phoneticPr fontId="2"/>
  </si>
  <si>
    <t xml:space="preserve">ﾄﾅｰｶｰﾄﾘｯｼﾞ055H ﾌﾞﾗｯｸ </t>
    <phoneticPr fontId="2"/>
  </si>
  <si>
    <t xml:space="preserve">ﾄﾅｰｶｰﾄﾘｯｼﾞ055H ｼｱﾝ </t>
    <phoneticPr fontId="2"/>
  </si>
  <si>
    <t xml:space="preserve">ﾄﾅｰｶｰﾄﾘｯｼﾞ055H ｲｴﾛｰ </t>
    <phoneticPr fontId="2"/>
  </si>
  <si>
    <t xml:space="preserve">ﾄﾅｰｶｰﾄﾘｯｼﾞ054 ﾏｾﾞﾝﾀ </t>
    <phoneticPr fontId="2"/>
  </si>
  <si>
    <t xml:space="preserve">ﾄﾅｰｶｰﾄﾘｯｼﾞ054 ｼｱﾝ </t>
    <phoneticPr fontId="2"/>
  </si>
  <si>
    <t xml:space="preserve">ﾄﾅｰｶｰﾄﾘｯｼﾞ054　ｲｴﾛｰ </t>
    <phoneticPr fontId="2"/>
  </si>
  <si>
    <t xml:space="preserve">PFI-107C ｲﾝｸﾀﾝｸ ｼｱﾝ </t>
    <phoneticPr fontId="2"/>
  </si>
  <si>
    <t xml:space="preserve">GI-36C ｲﾝｸﾎﾞﾄﾙ ｼｱﾝ </t>
    <phoneticPr fontId="2"/>
  </si>
  <si>
    <t xml:space="preserve">GI-36BK ｲﾝｸﾎﾞﾄﾙ ﾌﾞﾗｯｸ </t>
    <phoneticPr fontId="2"/>
  </si>
  <si>
    <t xml:space="preserve">BCI-381XLC ｲﾝｸﾀﾝｸ(大容量) ｼｱﾝ </t>
    <phoneticPr fontId="2"/>
  </si>
  <si>
    <t xml:space="preserve">BCI-381XLBK ｲﾝｸﾀﾝｸ(大容量) ﾌﾞﾗｯｸ </t>
    <phoneticPr fontId="2"/>
  </si>
  <si>
    <t xml:space="preserve">BCI-351XLM ｲﾝｸﾀﾝｸ(大容量) ﾏｾﾞﾝﾀ </t>
    <phoneticPr fontId="2"/>
  </si>
  <si>
    <t xml:space="preserve">BCI-351XLC ｲﾝｸﾀﾝｸ(大容量) ｼｱﾝ </t>
    <phoneticPr fontId="2"/>
  </si>
  <si>
    <t xml:space="preserve">BCI-301C ｲﾝｸﾀﾝｸ ｼｱﾝ </t>
    <phoneticPr fontId="2"/>
  </si>
  <si>
    <t xml:space="preserve">HAR-Y ｲﾝｸﾎﾞﾄﾙ ﾊﾘﾈｽﾞﾐ ｲｴﾛｰ </t>
    <phoneticPr fontId="11"/>
  </si>
  <si>
    <t xml:space="preserve">HNAｰM ｲﾝｸﾎﾞﾄﾙ ﾊｰﾓﾆｶ ﾏｾﾞﾝﾀ </t>
    <phoneticPr fontId="2"/>
  </si>
  <si>
    <t xml:space="preserve">HNAｰY ｲﾝｸﾎﾞﾄﾙ ﾊｰﾓﾆｶ ｲｴﾛｰ </t>
    <phoneticPr fontId="2"/>
  </si>
  <si>
    <t xml:space="preserve">IB06MA ｲﾝｸｶｰﾄﾘｯｼﾞ ﾏｾﾞﾝﾀ </t>
    <phoneticPr fontId="2"/>
  </si>
  <si>
    <t xml:space="preserve">IB06YA ｲﾝｸｶｰﾄﾘｯｼﾞ ｲｴﾛｰ </t>
    <phoneticPr fontId="2"/>
  </si>
  <si>
    <t>ICBK69L ｲﾝｸｶｰﾄﾘｯｼﾞ ﾌﾞﾗｯｸ増量</t>
    <phoneticPr fontId="2"/>
  </si>
  <si>
    <t xml:space="preserve">ICLM80L ｲﾝｸｶｰﾄﾘｯｼﾞ ﾗｲﾄﾏｾﾞﾝﾀ増量 </t>
    <phoneticPr fontId="2"/>
  </si>
  <si>
    <t xml:space="preserve">IT08MA ｲﾝｸﾎﾞﾄﾙ ﾏｾﾞﾝﾀ </t>
    <phoneticPr fontId="2"/>
  </si>
  <si>
    <t xml:space="preserve">IT08YA ｲﾝｸﾎﾞﾄﾙ ｲｴﾛｰ </t>
    <phoneticPr fontId="2"/>
  </si>
  <si>
    <t xml:space="preserve">KAM-LM-L ｲﾝｸｶｰﾄﾘｯｼﾞ ｶﾒ ﾗｲﾄﾏｾﾞﾝﾀ(増量) </t>
    <phoneticPr fontId="2"/>
  </si>
  <si>
    <t xml:space="preserve">KAM-M-L ｲﾝｸｶｰﾄﾘｯｼﾞ ｶﾒ ﾏｾﾞﾝﾀ(増量) </t>
    <phoneticPr fontId="2"/>
  </si>
  <si>
    <t xml:space="preserve">KAM-Y-L ｲﾝｸｶｰﾄﾘｯｼﾞ ｶﾒ ｲｴﾛｰ(増量) </t>
    <phoneticPr fontId="2"/>
  </si>
  <si>
    <t xml:space="preserve">LPC3K17K 感光体ﾕﾆｯﾄ ﾌﾞﾗｯｸ </t>
    <phoneticPr fontId="2"/>
  </si>
  <si>
    <t xml:space="preserve">LPC3T33M ETｶｰﾄﾘｯｼﾞ ﾏｾﾞﾝﾀ </t>
    <phoneticPr fontId="2"/>
  </si>
  <si>
    <t xml:space="preserve">LPC3T35C 環境推進ﾄﾅｰ ｼｱﾝ </t>
    <phoneticPr fontId="2"/>
  </si>
  <si>
    <t xml:space="preserve">LPC3T35M ETｶｰﾄﾘｯｼﾞ ﾏｾﾞﾝﾀ </t>
    <phoneticPr fontId="2"/>
  </si>
  <si>
    <t xml:space="preserve">LPC3T35Y ETｶｰﾄﾘｯｼﾞ ｲｴﾛｰ </t>
    <phoneticPr fontId="2"/>
  </si>
  <si>
    <t xml:space="preserve">LPC3T35YV 環境推進ﾄﾅｰ ｲｴﾛｰ </t>
    <phoneticPr fontId="2"/>
  </si>
  <si>
    <t xml:space="preserve">LPC3T38M ETｶｰﾄﾘｯｼﾞ ﾏｾﾞﾝﾀ </t>
    <phoneticPr fontId="2"/>
  </si>
  <si>
    <t xml:space="preserve">LPC3T38Y ETｶｰﾄﾘｯｼﾞ ｲｴﾛｰ </t>
    <phoneticPr fontId="2"/>
  </si>
  <si>
    <t xml:space="preserve">SAT-LC ﾗｲﾄｼｱﾝ </t>
    <phoneticPr fontId="2"/>
  </si>
  <si>
    <t xml:space="preserve">SAT-LM ﾗｲﾄﾏｾﾞﾝﾀ </t>
    <phoneticPr fontId="2"/>
  </si>
  <si>
    <t xml:space="preserve">SAT-M ﾏｾﾞﾝﾀ </t>
    <phoneticPr fontId="2"/>
  </si>
  <si>
    <t xml:space="preserve">SAT-Y ｲｴﾛｰ </t>
    <phoneticPr fontId="2"/>
  </si>
  <si>
    <t xml:space="preserve">TAK-Y-L ｲﾝｸｶｰﾄﾘｯｼﾞ ﾀｹﾄﾝﾎﾞ ｲｴﾛｰ (増量) </t>
    <phoneticPr fontId="2"/>
  </si>
  <si>
    <t xml:space="preserve">TOB-C ｲﾝｸﾎﾞﾄﾙ ﾄﾋﾞﾊﾞｺ ｼｱﾝ </t>
    <phoneticPr fontId="2"/>
  </si>
  <si>
    <t xml:space="preserve">TOB-GY ｲﾝｸﾎﾞﾄﾙ ｸﾞﾚｲ </t>
    <phoneticPr fontId="2"/>
  </si>
  <si>
    <t xml:space="preserve">TOB-M ｲﾝｸﾎﾞﾄﾙ ﾏｾﾞﾝﾀ </t>
    <phoneticPr fontId="2"/>
  </si>
  <si>
    <t xml:space="preserve">TOB-Y ｲﾝｸﾎﾞﾄﾙ ｲｴﾛｰ </t>
    <phoneticPr fontId="2"/>
  </si>
  <si>
    <t xml:space="preserve">LC411M ｲﾝｸｶｰﾄﾘｯｼﾞ ﾏｾﾞﾝﾀ </t>
    <phoneticPr fontId="2"/>
  </si>
  <si>
    <t xml:space="preserve">LC411Y ｲﾝｸｶｰﾄﾘｯｼﾞ ｲｴﾛｰ </t>
    <phoneticPr fontId="2"/>
  </si>
  <si>
    <t xml:space="preserve">LC412M ｲﾝｸｶｰﾄﾘｯｼﾞ ﾏｾﾞﾝﾀ </t>
    <phoneticPr fontId="2"/>
  </si>
  <si>
    <t xml:space="preserve">LC412Y ｲﾝｸｶｰﾄﾘｯｼﾞ ｲｴﾛｰ </t>
    <phoneticPr fontId="2"/>
  </si>
  <si>
    <t xml:space="preserve">TK-3131 </t>
    <phoneticPr fontId="2"/>
  </si>
  <si>
    <t>RICOH</t>
    <phoneticPr fontId="2"/>
  </si>
  <si>
    <t xml:space="preserve">SPﾄﾅｰC200 ﾌﾞﾗｯｸ </t>
    <phoneticPr fontId="2"/>
  </si>
  <si>
    <t>CT201690 ﾄﾅｰｶｰﾄﾘｯｼﾞ ﾏｾﾞﾝﾀ 純正</t>
  </si>
  <si>
    <t>CT201691 ﾄﾅｰｶｰﾄﾘｯｼﾞ ｲｴﾛｰ 純正</t>
  </si>
  <si>
    <t>CT203420 ﾄﾅｰｶｰﾄﾘｯｼﾞ ﾏｾﾞﾝﾀ　純正</t>
  </si>
  <si>
    <t>CT203421 ﾄﾅｰｶｰﾄﾘｯｼﾞ ｲｴﾛｰ 純正</t>
  </si>
  <si>
    <t>XEROX</t>
  </si>
  <si>
    <t>BROTHER</t>
    <phoneticPr fontId="2"/>
  </si>
  <si>
    <t>合計</t>
    <rPh sb="0" eb="2">
      <t>ゴウケイ</t>
    </rPh>
    <phoneticPr fontId="2"/>
  </si>
  <si>
    <t xml:space="preserve">ﾄﾞﾗﾑｶｰﾄﾘｯｼﾞ051 </t>
    <phoneticPr fontId="2"/>
  </si>
  <si>
    <t xml:space="preserve">ﾄﾅｰｶｰﾄﾘｯｼﾞ418 ﾏｾﾞﾝﾀ </t>
    <phoneticPr fontId="2"/>
  </si>
  <si>
    <t xml:space="preserve">ﾄﾅｰｶｰﾄﾘｯｼﾞ337 </t>
    <phoneticPr fontId="2"/>
  </si>
  <si>
    <t>ﾄﾅｰｶｰﾄﾘｯｼﾞ335 BK (ﾌﾞﾗｯｸ)　</t>
    <phoneticPr fontId="11"/>
  </si>
  <si>
    <t xml:space="preserve">ﾄﾅｰｶｰﾄﾘｯｼﾞ328 </t>
    <phoneticPr fontId="2"/>
  </si>
  <si>
    <t xml:space="preserve">ﾄﾅｰｶｰﾄﾘｯｼﾞ325 </t>
    <phoneticPr fontId="2"/>
  </si>
  <si>
    <t xml:space="preserve">ﾄﾅｰｶｰﾄﾘｯｼﾞ069H ﾏｾﾞﾝﾀ </t>
    <phoneticPr fontId="2"/>
  </si>
  <si>
    <t xml:space="preserve">ﾄﾅｰｶｰﾄﾘｯｼﾞ069H ﾌﾞﾗｯｸ </t>
    <phoneticPr fontId="2"/>
  </si>
  <si>
    <t xml:space="preserve">ﾄﾅｰｶｰﾄﾘｯｼﾞ067H ﾏｾﾞﾝﾀ </t>
    <phoneticPr fontId="2"/>
  </si>
  <si>
    <t xml:space="preserve">ﾄﾅｰｶｰﾄﾘｯｼﾞ055H ﾏｾﾞﾝﾀ </t>
    <phoneticPr fontId="2"/>
  </si>
  <si>
    <t xml:space="preserve">ﾄﾅｰｶｰﾄﾘｯｼﾞ054H ﾌﾞﾗｯｸ </t>
    <phoneticPr fontId="2"/>
  </si>
  <si>
    <t xml:space="preserve">ﾄﾅｰｶｰﾄﾘｯｼﾞ051H ﾌﾞﾗｯｸ </t>
    <phoneticPr fontId="2"/>
  </si>
  <si>
    <t xml:space="preserve">PGI-2300XL (BK)ﾌﾞﾗｯｸ </t>
    <phoneticPr fontId="2"/>
  </si>
  <si>
    <t xml:space="preserve">PFI-107M ｲﾝｸﾀﾝｸ ﾏｾﾞﾝﾀ </t>
    <phoneticPr fontId="2"/>
  </si>
  <si>
    <t xml:space="preserve">GI-36Y ｲﾝｸﾎﾞﾄﾙ ｲｴﾛｰ </t>
    <phoneticPr fontId="2"/>
  </si>
  <si>
    <t>純正</t>
    <phoneticPr fontId="2"/>
  </si>
  <si>
    <t xml:space="preserve">GI-36M ｲﾝｸﾎﾞﾄﾙ ﾏｾﾞﾝﾀ </t>
    <phoneticPr fontId="2"/>
  </si>
  <si>
    <t xml:space="preserve">GI-31PGBK ｲﾝｸﾎﾞﾄﾙ ﾌﾞﾗｯｸ </t>
    <phoneticPr fontId="2"/>
  </si>
  <si>
    <t xml:space="preserve">BCI-381XLY ｲﾝｸﾀﾝｸ(大容量) ｲｴﾛｰ </t>
    <phoneticPr fontId="2"/>
  </si>
  <si>
    <t xml:space="preserve">BCI-381XLM ｲﾝｸﾀﾝｸ(大容量) ﾏｾﾞﾝﾀ </t>
    <phoneticPr fontId="2"/>
  </si>
  <si>
    <t xml:space="preserve">BCI-380XLPGBK ｲﾝｸﾀﾝｸ(大容量) ﾌﾞﾗｯｸ </t>
    <phoneticPr fontId="2"/>
  </si>
  <si>
    <t xml:space="preserve">BCI-351XLY ｲﾝｸﾀﾝｸ(大容量) ｲｴﾛｰ </t>
    <phoneticPr fontId="2"/>
  </si>
  <si>
    <t xml:space="preserve">BCI-350XLPGBK ｲﾝｸﾀﾝｸ(大容量) ﾌﾞﾗｯｸ </t>
    <phoneticPr fontId="2"/>
  </si>
  <si>
    <t xml:space="preserve">BCI-326C ｲﾝｸﾀﾝｸ ｼｱﾝ </t>
    <phoneticPr fontId="2"/>
  </si>
  <si>
    <t xml:space="preserve">BCI-325PGBK ｲﾝｸﾀﾝｸ ﾌﾞﾗｯｸ </t>
    <phoneticPr fontId="2"/>
  </si>
  <si>
    <t xml:space="preserve">BCI-301Y ｲﾝｸﾀﾝｸ ｲｴﾛｰ </t>
    <phoneticPr fontId="2"/>
  </si>
  <si>
    <t xml:space="preserve">BCI-301M ｲﾝｸﾀﾝｸ ﾏｾﾞﾝﾀ </t>
    <phoneticPr fontId="2"/>
  </si>
  <si>
    <t xml:space="preserve">BCI-300PGBK ｲﾝｸﾀﾝｸ ﾌﾞﾗｯｸ </t>
    <phoneticPr fontId="2"/>
  </si>
  <si>
    <t xml:space="preserve">BC-365XL FINEｶｰﾄﾘｯｼﾞ ﾌﾞﾗｯｸ(大容量) </t>
    <phoneticPr fontId="2"/>
  </si>
  <si>
    <t xml:space="preserve">BC-361XL FINEｶｰﾄﾘｯｼﾞ 3色ｶﾗｰ(大容量) </t>
    <phoneticPr fontId="2"/>
  </si>
  <si>
    <t xml:space="preserve">BC-360XL FINEｶｰﾄﾘｯｼﾞ ﾌﾞﾗｯｸ(大容量) </t>
    <phoneticPr fontId="2"/>
  </si>
  <si>
    <t xml:space="preserve">BC-345XL FINEｶｰﾄﾘｯｼﾞ ﾌﾞﾗｯｸ(大容量) </t>
    <phoneticPr fontId="2"/>
  </si>
  <si>
    <t xml:space="preserve">EPMB1 ﾒﾝﾃﾅﾝｽﾎﾞｯｸｽ </t>
    <phoneticPr fontId="2"/>
  </si>
  <si>
    <t xml:space="preserve">HAR-C ｲﾝｸﾎﾞﾄﾙ ﾊﾘﾈｽﾞﾐ ｼｱﾝ </t>
    <phoneticPr fontId="2"/>
  </si>
  <si>
    <t xml:space="preserve">HAR-M ｲﾝｸﾎﾞﾄﾙ ﾊﾘﾈｽﾞﾐ ﾏｾﾞﾝﾀ </t>
    <phoneticPr fontId="2"/>
  </si>
  <si>
    <t xml:space="preserve">HNAｰC ｲﾝｸﾎﾞﾄﾙ ﾊｰﾓﾆｶ ｼｱﾝ </t>
    <phoneticPr fontId="2"/>
  </si>
  <si>
    <t xml:space="preserve">HNA-PB ｲﾝｸﾎﾞﾄﾙ ﾊｰﾓﾆｶ ﾌｫﾄﾌﾞﾗｯｸ </t>
    <phoneticPr fontId="2"/>
  </si>
  <si>
    <t xml:space="preserve">IB06CA ｲﾝｸｶｰﾄﾘｯｼﾞ ｼｱﾝ </t>
    <phoneticPr fontId="2"/>
  </si>
  <si>
    <t xml:space="preserve">IB06KA ｲﾝｸｶｰﾄﾘｯｼﾞ ﾌﾞﾗｯｸ </t>
    <phoneticPr fontId="2"/>
  </si>
  <si>
    <t xml:space="preserve">IB07MB ｲﾝｸｶｰﾄﾘｯｼﾞ ﾏｾﾞﾝﾀ </t>
    <phoneticPr fontId="2"/>
  </si>
  <si>
    <t xml:space="preserve">IB09KB ｲﾝｸｶｰﾄﾘｯｼﾞ ﾌﾞﾗｯｸ </t>
    <phoneticPr fontId="2"/>
  </si>
  <si>
    <t xml:space="preserve">IB10YA ｲﾝｸｶｰﾄﾘｯｼﾞ ｲｴﾛｰ </t>
    <phoneticPr fontId="2"/>
  </si>
  <si>
    <t xml:space="preserve">ICBK69 ｲﾝｸｶｰﾄﾘｯｼﾞ ﾌﾞﾗｯｸ </t>
    <phoneticPr fontId="2"/>
  </si>
  <si>
    <t xml:space="preserve">ICBK76 ｲﾝｸｶｰﾄﾘｯｼﾞ ﾌﾞﾗｯｸ </t>
    <phoneticPr fontId="2"/>
  </si>
  <si>
    <t xml:space="preserve">ICBK78 ﾌﾞﾗｯｸ </t>
    <phoneticPr fontId="2"/>
  </si>
  <si>
    <t xml:space="preserve">ICBK80L ｲﾝｸｶｰﾄﾘｯｼﾞ ﾌﾞﾗｯｸ増量 </t>
    <phoneticPr fontId="2"/>
  </si>
  <si>
    <t xml:space="preserve">ICC69 ｲﾝｸｶｰﾄﾘｯｼﾞ ｼｱﾝ </t>
    <phoneticPr fontId="2"/>
  </si>
  <si>
    <t xml:space="preserve">ICC76 ｲﾝｸｶｰﾄﾘｯｼﾞ ｼｱﾝ </t>
    <phoneticPr fontId="2"/>
  </si>
  <si>
    <t xml:space="preserve">ICC78 ｲﾝｸｶｰﾄﾘｯｼﾞ ｼｱﾝ </t>
    <phoneticPr fontId="2"/>
  </si>
  <si>
    <t xml:space="preserve">ICC80L ｲﾝｸｶｰﾄﾘｯｼﾞ ｼｱﾝ増量 </t>
    <phoneticPr fontId="2"/>
  </si>
  <si>
    <t xml:space="preserve">ICLC80L ｲﾝｸｶｰﾄﾘｯｼﾞ ﾗｲﾄｼｱﾝ増量 </t>
    <phoneticPr fontId="2"/>
  </si>
  <si>
    <t xml:space="preserve">ICM69 ｲﾝｸｶｰﾄﾘｯｼﾞ ﾏｾﾞﾝﾀ </t>
    <phoneticPr fontId="2"/>
  </si>
  <si>
    <t xml:space="preserve">ICM78 ｲﾝｸｶｰﾄﾘｯｼﾞ ﾏｾﾞﾝﾀ </t>
    <phoneticPr fontId="2"/>
  </si>
  <si>
    <t xml:space="preserve">ICM80L ｲﾝｸｶｰﾄﾘｯｼﾞ ﾏｾﾞﾝﾀ増量 </t>
    <phoneticPr fontId="2"/>
  </si>
  <si>
    <t xml:space="preserve">ICY69 ｲﾝｸｶｰﾄﾘｯｼﾞ ｲｴﾛｰ </t>
    <phoneticPr fontId="2"/>
  </si>
  <si>
    <t xml:space="preserve">ICY76 ｲﾝｸｶｰﾄﾘｯｼﾞ ｲｴﾛｰ </t>
    <phoneticPr fontId="2"/>
  </si>
  <si>
    <t xml:space="preserve">ICY78 ｲｴﾛｰ </t>
    <phoneticPr fontId="2"/>
  </si>
  <si>
    <t xml:space="preserve">ICY80L ｲﾝｸｶｰﾄﾘｯｼﾞ ｲｴﾛｰ増量 </t>
    <phoneticPr fontId="2"/>
  </si>
  <si>
    <t xml:space="preserve">IT08CA ｲﾝｸﾎﾞﾄﾙ ｼｱﾝ </t>
    <phoneticPr fontId="2"/>
  </si>
  <si>
    <t xml:space="preserve">IT08KA ｲﾝｸﾎﾞﾄﾙ ﾌﾞﾗｯｸ </t>
    <phoneticPr fontId="2"/>
  </si>
  <si>
    <t xml:space="preserve">KAM-BK-L ｲﾝｸｶｰﾄﾘｯｼﾞ ｶﾒ ﾌﾞﾗｯｸ(増量) </t>
    <phoneticPr fontId="2"/>
  </si>
  <si>
    <t xml:space="preserve">KAM-C-L ｲﾝｸｶｰﾄﾘｯｼﾞ ｶﾒ ｼｱﾝ(増量) </t>
    <phoneticPr fontId="2"/>
  </si>
  <si>
    <t xml:space="preserve">KAM-LC-L ｲﾝｸｶｰﾄﾘｯｼﾞ ｶﾒ ﾗｲﾄｼｱﾝ(増量) </t>
    <phoneticPr fontId="2"/>
  </si>
  <si>
    <t xml:space="preserve">KEN-MB-L ｲﾝｸｶｰﾄﾘｯｼﾞ ｹﾝﾀﾞﾏ ﾏｯﾄﾌﾞﾗｯｸ(増量) </t>
    <phoneticPr fontId="2"/>
  </si>
  <si>
    <t xml:space="preserve">LPB4T24 ETｶｰﾄﾘｯｼﾞ  </t>
    <phoneticPr fontId="2"/>
  </si>
  <si>
    <t xml:space="preserve">LPC3H17 廃ﾄﾅｰﾎﾞｯｸｽ </t>
    <phoneticPr fontId="2"/>
  </si>
  <si>
    <t>LPC3K17 感光体ﾕﾆｯﾄ ｶﾗｰ</t>
    <phoneticPr fontId="2"/>
  </si>
  <si>
    <t xml:space="preserve">LPC3T31KV ETｶｰﾄﾘｯｼﾞ ﾌﾞﾗｯｸ </t>
    <phoneticPr fontId="2"/>
  </si>
  <si>
    <t xml:space="preserve">LPC3T31YV ETｶｰﾄﾘｯｼﾞ ｲｴﾛｰ </t>
    <phoneticPr fontId="2"/>
  </si>
  <si>
    <t xml:space="preserve">LPC3T33C ETｶｰﾄﾘｯｼﾞ ｼｱﾝ </t>
    <phoneticPr fontId="2"/>
  </si>
  <si>
    <t xml:space="preserve">LPC3T35C ETｶｰﾄﾘｯｼﾞ ｼｱﾝ </t>
    <phoneticPr fontId="2"/>
  </si>
  <si>
    <t xml:space="preserve">LPC3T35K ETｶｰﾄﾘｯｼﾞ ﾌﾞﾗｯｸ </t>
    <phoneticPr fontId="2"/>
  </si>
  <si>
    <t xml:space="preserve">LPC3T35K 環境推進ﾄﾅｰ ﾌﾞﾗｯｸ </t>
    <phoneticPr fontId="2"/>
  </si>
  <si>
    <t xml:space="preserve">LPC3T38C ETｶｰﾄﾘｯｼﾞ ｼｱﾝ </t>
    <phoneticPr fontId="2"/>
  </si>
  <si>
    <t xml:space="preserve">LPC3T38K ETｶｰﾄﾘｯｼﾞ ﾌﾞﾗｯｸ </t>
    <phoneticPr fontId="2"/>
  </si>
  <si>
    <t xml:space="preserve">MKA-BK ｲﾝｸﾎﾞﾄﾙ ﾏﾗｶｽ ﾌﾞﾗｯｸ </t>
    <phoneticPr fontId="2"/>
  </si>
  <si>
    <t xml:space="preserve">PJIC1C ｲﾝｸｶｰﾄﾘｯｼﾞ ｼｱﾝ </t>
    <phoneticPr fontId="2"/>
  </si>
  <si>
    <t xml:space="preserve">PJIC2LC ｲﾝｸｶｰﾄﾘｯｼﾞ ﾗｲﾄｼｱﾝ </t>
    <phoneticPr fontId="2"/>
  </si>
  <si>
    <t xml:space="preserve">PJIC3LM ｲﾝｸｶｰﾄﾘｯｼﾞ ﾗｲﾄﾏｾﾞﾝﾀ </t>
    <phoneticPr fontId="2"/>
  </si>
  <si>
    <t xml:space="preserve">PJIC4M ｲﾝｸｶｰﾄﾘｯｼﾞ ﾏｾﾞﾝﾀ </t>
    <phoneticPr fontId="2"/>
  </si>
  <si>
    <t xml:space="preserve">PJIC5Y ｲﾝｸｶｰﾄﾘｯｼﾞ ｲｴﾛｰ </t>
    <phoneticPr fontId="2"/>
  </si>
  <si>
    <t xml:space="preserve">PJIC6K ｲﾝｸｶｰﾄﾘｯｼﾞ ﾌﾞﾗｯｸ </t>
    <phoneticPr fontId="2"/>
  </si>
  <si>
    <t xml:space="preserve">PXMB7 ﾒﾝﾃﾅﾝｽﾎﾞｯｸｽ </t>
    <phoneticPr fontId="2"/>
  </si>
  <si>
    <t xml:space="preserve">PXMB9 ﾒﾝﾃﾅﾝｽﾎﾞｯｸｽ </t>
    <phoneticPr fontId="2"/>
  </si>
  <si>
    <t xml:space="preserve">SAT-BK ﾌﾞﾗｯｸ </t>
    <phoneticPr fontId="2"/>
  </si>
  <si>
    <t xml:space="preserve">SAT-C ｼｱﾝ </t>
    <phoneticPr fontId="2"/>
  </si>
  <si>
    <t xml:space="preserve">SJIC22PC ｲﾝｸｶｰﾄﾘｯｼﾞ ｼｱﾝ </t>
    <phoneticPr fontId="2"/>
  </si>
  <si>
    <t xml:space="preserve">SJIC22PM ｲﾝｸｶｰﾄﾘｯｼﾞ ﾏｾﾞﾝﾀ </t>
    <phoneticPr fontId="2"/>
  </si>
  <si>
    <t xml:space="preserve">SJIC22PY ｲﾝｸｶｰﾄﾘｯｼﾞ ｲｴﾛｰ </t>
    <phoneticPr fontId="2"/>
  </si>
  <si>
    <t xml:space="preserve">SJMB3500 ﾒﾝﾃﾅﾝｽﾎﾞｯｸｽ </t>
    <phoneticPr fontId="2"/>
  </si>
  <si>
    <t>TAK-C-L ｲﾝｸｶｰﾄﾘｯｼﾞ ﾀｹﾄﾝﾎﾞ ｼｱﾝ (増量)</t>
    <phoneticPr fontId="2"/>
  </si>
  <si>
    <t xml:space="preserve">TAK-M-L ｲﾝｸｶｰﾄﾘｯｼﾞ ﾀｹﾄﾝﾎﾞ ﾏｾﾞﾝﾀ (増量) </t>
    <phoneticPr fontId="2"/>
  </si>
  <si>
    <t xml:space="preserve">TAK-PB-L ｲﾝｸｶｰﾄﾘｯｼﾞ ﾀｹﾄﾝﾎﾞ ﾌｫﾄﾌﾞﾗｯｸ (増量) </t>
    <phoneticPr fontId="2"/>
  </si>
  <si>
    <t xml:space="preserve">TOB-C ｲﾝｸﾎﾞﾄﾙ ｼｱﾝ </t>
    <phoneticPr fontId="2"/>
  </si>
  <si>
    <t xml:space="preserve">TOB-MB ｲﾝｸﾎﾞﾄﾙ ﾄﾋﾞﾊﾞｺ ﾏｯﾄﾌﾞﾗｯｸ </t>
    <phoneticPr fontId="2"/>
  </si>
  <si>
    <t xml:space="preserve">TOB-PB ｲﾝｸﾎﾞﾄﾙ ﾄﾋﾞﾊﾞｺ ﾌｫﾄﾌﾞﾗｯｸ </t>
    <phoneticPr fontId="2"/>
  </si>
  <si>
    <t xml:space="preserve">YAD-BK ｲﾝｸﾎﾞﾄﾙ ﾔﾄﾞｶﾘ ﾌﾞﾗｯｸ </t>
    <phoneticPr fontId="2"/>
  </si>
  <si>
    <t xml:space="preserve">DR-22J ﾄﾞﾗﾑｶｰﾄﾘｯｼﾞ </t>
    <phoneticPr fontId="2"/>
  </si>
  <si>
    <t xml:space="preserve">LC411BK ｲﾝｸｶｰﾄﾘｯｼﾞ ﾌﾞﾗｯｸ </t>
    <phoneticPr fontId="2"/>
  </si>
  <si>
    <t xml:space="preserve">LC411C ｲﾝｸｶｰﾄﾘｯｼﾞ ｼｱﾝ </t>
    <phoneticPr fontId="2"/>
  </si>
  <si>
    <t xml:space="preserve">LC412BK ｲﾝｸｶｰﾄﾘｯｼﾞ ﾌﾞﾗｯｸ </t>
    <phoneticPr fontId="2"/>
  </si>
  <si>
    <t xml:space="preserve">LC412C ｲﾝｸｶｰﾄﾘｯｼﾞ ｼｱﾝ </t>
    <phoneticPr fontId="2"/>
  </si>
  <si>
    <t xml:space="preserve">TN-26J  ﾄﾅｰｶｰﾄﾘｯｼﾞ </t>
    <phoneticPr fontId="2"/>
  </si>
  <si>
    <t xml:space="preserve">TN-27J ﾄﾅｰｶｰﾄﾘｯｼﾞ </t>
    <phoneticPr fontId="2"/>
  </si>
  <si>
    <t xml:space="preserve">TN-293BK ﾄﾅｰｶｰﾄﾘｯｼﾞ ﾌﾞﾗｯｸ </t>
    <phoneticPr fontId="2"/>
  </si>
  <si>
    <t xml:space="preserve">TN-493BK ﾄﾅｰｶｰﾄﾘｯｼﾞ ﾌﾞﾗｯｸ </t>
    <phoneticPr fontId="2"/>
  </si>
  <si>
    <t xml:space="preserve">TN-493Y ﾄﾅｰｶｰﾄﾘｯｼﾞ ｲｴﾛｰ </t>
    <phoneticPr fontId="2"/>
  </si>
  <si>
    <t xml:space="preserve">TN-62J ﾄﾅｰｶｰﾄﾘｯｼﾞ </t>
    <phoneticPr fontId="2"/>
  </si>
  <si>
    <t>TC-C4AK2 ﾄﾅｰｶｰﾄﾘｯｼﾞ　ﾌﾞﾗｯｸ　</t>
    <phoneticPr fontId="2"/>
  </si>
  <si>
    <t xml:space="preserve">HP62XL(C2P05AA) ｲﾝｸｶｰﾄﾘｯｼﾞ ﾌﾞﾗｯｸ(増量) </t>
    <phoneticPr fontId="2"/>
  </si>
  <si>
    <t xml:space="preserve">HP90A(CE390A) ﾌﾟﾘﾝﾄｶｰﾄﾘｯｼﾞ ﾌﾞﾗｯｸ </t>
    <phoneticPr fontId="2"/>
  </si>
  <si>
    <t xml:space="preserve">TK-3131 </t>
    <phoneticPr fontId="2"/>
  </si>
  <si>
    <t xml:space="preserve">LB321B ﾄﾅｰｶｰﾄﾘｯｼﾞ </t>
    <phoneticPr fontId="2"/>
  </si>
  <si>
    <t xml:space="preserve">LB321 ﾄﾞﾗﾑｶｰﾄﾘｯｼﾞ </t>
    <phoneticPr fontId="2"/>
  </si>
  <si>
    <t xml:space="preserve">SP4500 </t>
    <phoneticPr fontId="2"/>
  </si>
  <si>
    <t xml:space="preserve">SPﾄﾅｰ3700H </t>
    <phoneticPr fontId="2"/>
  </si>
  <si>
    <t xml:space="preserve">SPﾄﾅｰ6400H </t>
    <phoneticPr fontId="2"/>
  </si>
  <si>
    <t xml:space="preserve">SPﾄﾅｰC200 ｲｴﾛｰ </t>
    <phoneticPr fontId="2"/>
  </si>
  <si>
    <t xml:space="preserve">SPﾄﾞﾗﾑﾕﾆｯﾄ4500 (512560) </t>
    <phoneticPr fontId="2"/>
  </si>
  <si>
    <t xml:space="preserve">SPﾄﾞﾗﾑﾕﾆｯﾄ6400 </t>
    <phoneticPr fontId="2"/>
  </si>
  <si>
    <t>CT201688 ﾄﾅｰｶｰﾄﾘｯｼﾞ ﾌﾞﾗｯｸ 純正</t>
    <phoneticPr fontId="2"/>
  </si>
  <si>
    <t>CT201689 ﾄﾅｰｶｰﾄﾘｯｼﾞ ｼｱﾝ 純正</t>
    <phoneticPr fontId="2"/>
  </si>
  <si>
    <t>CT202681 ﾄﾅｰｶｰﾄﾘｯｼﾞ ﾌﾞﾗｯｸ 純正</t>
    <phoneticPr fontId="2"/>
  </si>
  <si>
    <t>CT203418 ﾄﾅｰｶｰﾄﾘｯｼﾞ ﾌﾞﾗｯｸ 純正</t>
    <phoneticPr fontId="2"/>
  </si>
  <si>
    <t>CT203419 ﾄﾅｰｶｰﾄﾘｯｼﾞ ｼｱﾝ 純正</t>
    <phoneticPr fontId="2"/>
  </si>
  <si>
    <t>CT350904 ﾄﾞﾗﾑｶｰﾄﾘｯｼﾞ 純正</t>
    <phoneticPr fontId="2"/>
  </si>
  <si>
    <t>CT351111 ﾄﾞﾗﾑｶｰﾄﾘｯｼﾞ ｼｱﾝ 純正</t>
    <phoneticPr fontId="2"/>
  </si>
  <si>
    <t>CT351112 ﾄﾞﾗﾑｶｰﾄﾘｯｼﾞ ﾏｾﾞﾝﾀ 純正</t>
    <phoneticPr fontId="2"/>
  </si>
  <si>
    <t>CT351113 ﾄﾞﾗﾑｶｰﾄﾘｯｼﾞ ｲｴﾛｰ 純正</t>
    <phoneticPr fontId="2"/>
  </si>
  <si>
    <t>CWAA0731 ﾄﾅｰ回収ﾎﾞﾄﾙ 再生</t>
    <phoneticPr fontId="2"/>
  </si>
  <si>
    <t>LPC3T35MV 環境推進ﾄﾅｰ ﾏｾﾞﾝﾀ</t>
    <phoneticPr fontId="2"/>
  </si>
  <si>
    <t xml:space="preserve">IB10BA ｲﾝｸｶｰﾄﾘｯｼﾞ ﾌﾞﾗｯｸ </t>
    <phoneticPr fontId="2"/>
  </si>
  <si>
    <t xml:space="preserve">IB10MA ｲﾝｸｶｰﾄﾘｯｼﾞ ﾏｾﾞﾝﾀ </t>
    <phoneticPr fontId="2"/>
  </si>
  <si>
    <t xml:space="preserve">IB10CA ｲﾝｸｶｰﾄﾘｯｼﾞ ｼｱﾝ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</si>
</sst>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&quot;約&quot;\ ##,###&quot;枚&quot;"/>
    <numFmt numFmtId="178" formatCode="&quot;約&quot;\ ##,###&quot;枚×2本&quot;"/>
    <numFmt numFmtId="179" formatCode="&quot;約&quot;\ ##.#&quot;ml&quot;"/>
  </numFmts>
  <fonts count="14" x14ac:knownFonts="1">
    <font>
      <sz val="11"/>
      <name val="ＭＳ Ｐゴシック"/>
      <family val="3"/>
      <charset val="128"/>
    </font>
    <font>
      <u/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6"/>
      <name val="MS UI Gothic"/>
      <family val="3"/>
      <charset val="128"/>
    </font>
    <font>
      <sz val="9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u/>
      <sz val="9"/>
      <color theme="1"/>
      <name val="MS UI Gothic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MS UI Gothic"/>
      <family val="3"/>
      <charset val="128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3" borderId="7" xfId="0" applyNumberFormat="1" applyFont="1" applyFill="1" applyBorder="1" applyAlignment="1">
      <alignment horizontal="center" vertical="center" shrinkToFit="1"/>
    </xf>
    <xf numFmtId="176" fontId="3" fillId="3" borderId="49" xfId="0" applyNumberFormat="1" applyFont="1" applyFill="1" applyBorder="1" applyAlignment="1">
      <alignment vertical="center"/>
    </xf>
    <xf numFmtId="176" fontId="3" fillId="3" borderId="8" xfId="0" applyNumberFormat="1" applyFont="1" applyFill="1" applyBorder="1" applyAlignment="1">
      <alignment vertical="center"/>
    </xf>
    <xf numFmtId="176" fontId="3" fillId="3" borderId="9" xfId="0" applyNumberFormat="1" applyFont="1" applyFill="1" applyBorder="1" applyAlignment="1">
      <alignment vertical="center"/>
    </xf>
    <xf numFmtId="177" fontId="3" fillId="3" borderId="10" xfId="0" applyNumberFormat="1" applyFont="1" applyFill="1" applyBorder="1" applyAlignment="1">
      <alignment vertical="center"/>
    </xf>
    <xf numFmtId="176" fontId="3" fillId="3" borderId="50" xfId="0" applyNumberFormat="1" applyFont="1" applyFill="1" applyBorder="1" applyAlignment="1">
      <alignment vertical="center"/>
    </xf>
    <xf numFmtId="176" fontId="3" fillId="3" borderId="11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vertical="center"/>
    </xf>
    <xf numFmtId="176" fontId="3" fillId="3" borderId="13" xfId="0" applyNumberFormat="1" applyFont="1" applyFill="1" applyBorder="1" applyAlignment="1">
      <alignment horizontal="center" vertical="center" shrinkToFit="1"/>
    </xf>
    <xf numFmtId="177" fontId="3" fillId="3" borderId="14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 inden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inden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 indent="1"/>
    </xf>
    <xf numFmtId="0" fontId="6" fillId="3" borderId="17" xfId="0" applyFont="1" applyFill="1" applyBorder="1" applyAlignment="1">
      <alignment horizontal="center" vertical="center"/>
    </xf>
    <xf numFmtId="176" fontId="6" fillId="3" borderId="51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176" fontId="6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6" fontId="6" fillId="3" borderId="19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vertical="center"/>
    </xf>
    <xf numFmtId="0" fontId="6" fillId="0" borderId="20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6" fontId="6" fillId="3" borderId="22" xfId="0" applyNumberFormat="1" applyFont="1" applyFill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indent="1"/>
    </xf>
    <xf numFmtId="176" fontId="6" fillId="0" borderId="25" xfId="0" applyNumberFormat="1" applyFont="1" applyBorder="1" applyAlignment="1">
      <alignment vertical="center"/>
    </xf>
    <xf numFmtId="0" fontId="8" fillId="3" borderId="5" xfId="0" applyFont="1" applyFill="1" applyBorder="1"/>
    <xf numFmtId="0" fontId="6" fillId="0" borderId="21" xfId="0" applyFont="1" applyBorder="1" applyAlignment="1">
      <alignment horizontal="left" vertical="center" indent="1"/>
    </xf>
    <xf numFmtId="0" fontId="9" fillId="0" borderId="20" xfId="0" applyFont="1" applyBorder="1"/>
    <xf numFmtId="0" fontId="9" fillId="0" borderId="0" xfId="0" applyFont="1"/>
    <xf numFmtId="178" fontId="6" fillId="0" borderId="20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9" fontId="6" fillId="0" borderId="24" xfId="0" applyNumberFormat="1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vertical="center"/>
    </xf>
    <xf numFmtId="177" fontId="6" fillId="0" borderId="24" xfId="0" applyNumberFormat="1" applyFont="1" applyBorder="1" applyAlignment="1">
      <alignment vertical="center"/>
    </xf>
    <xf numFmtId="176" fontId="6" fillId="3" borderId="28" xfId="0" applyNumberFormat="1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indent="1"/>
    </xf>
    <xf numFmtId="176" fontId="6" fillId="0" borderId="29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vertical="top"/>
    </xf>
    <xf numFmtId="177" fontId="6" fillId="0" borderId="20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 wrapText="1"/>
    </xf>
    <xf numFmtId="176" fontId="6" fillId="0" borderId="30" xfId="0" applyNumberFormat="1" applyFont="1" applyBorder="1" applyAlignment="1">
      <alignment vertical="center"/>
    </xf>
    <xf numFmtId="0" fontId="6" fillId="3" borderId="6" xfId="0" applyFont="1" applyFill="1" applyBorder="1"/>
    <xf numFmtId="0" fontId="6" fillId="0" borderId="31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center" vertical="center"/>
    </xf>
    <xf numFmtId="176" fontId="6" fillId="0" borderId="32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horizontal="right" vertical="center" wrapText="1"/>
    </xf>
    <xf numFmtId="176" fontId="6" fillId="3" borderId="33" xfId="0" applyNumberFormat="1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3" borderId="20" xfId="0" applyFont="1" applyFill="1" applyBorder="1" applyAlignment="1">
      <alignment horizontal="left" vertical="center" indent="1"/>
    </xf>
    <xf numFmtId="176" fontId="6" fillId="3" borderId="21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7" fontId="6" fillId="3" borderId="20" xfId="0" applyNumberFormat="1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/>
    </xf>
    <xf numFmtId="176" fontId="6" fillId="3" borderId="25" xfId="0" applyNumberFormat="1" applyFont="1" applyFill="1" applyBorder="1" applyAlignment="1">
      <alignment vertical="center"/>
    </xf>
    <xf numFmtId="176" fontId="6" fillId="3" borderId="27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left" vertical="center" indent="1"/>
    </xf>
    <xf numFmtId="177" fontId="6" fillId="3" borderId="24" xfId="0" applyNumberFormat="1" applyFont="1" applyFill="1" applyBorder="1" applyAlignment="1">
      <alignment vertical="center"/>
    </xf>
    <xf numFmtId="0" fontId="8" fillId="0" borderId="35" xfId="0" applyFont="1" applyBorder="1"/>
    <xf numFmtId="0" fontId="6" fillId="0" borderId="36" xfId="0" applyFont="1" applyBorder="1" applyAlignment="1">
      <alignment horizontal="left" vertical="center" indent="1"/>
    </xf>
    <xf numFmtId="0" fontId="6" fillId="0" borderId="37" xfId="0" applyFont="1" applyBorder="1" applyAlignment="1">
      <alignment horizontal="center" vertical="center"/>
    </xf>
    <xf numFmtId="176" fontId="6" fillId="0" borderId="38" xfId="0" applyNumberFormat="1" applyFont="1" applyBorder="1" applyAlignment="1">
      <alignment vertical="center"/>
    </xf>
    <xf numFmtId="176" fontId="6" fillId="0" borderId="39" xfId="0" applyNumberFormat="1" applyFont="1" applyBorder="1" applyAlignment="1">
      <alignment vertical="center"/>
    </xf>
    <xf numFmtId="0" fontId="9" fillId="0" borderId="36" xfId="0" applyFont="1" applyBorder="1"/>
    <xf numFmtId="176" fontId="6" fillId="3" borderId="2" xfId="0" applyNumberFormat="1" applyFont="1" applyFill="1" applyBorder="1" applyAlignment="1">
      <alignment horizontal="center" vertical="center" shrinkToFit="1"/>
    </xf>
    <xf numFmtId="0" fontId="8" fillId="0" borderId="6" xfId="0" applyFont="1" applyBorder="1"/>
    <xf numFmtId="0" fontId="6" fillId="0" borderId="14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center" vertical="center"/>
    </xf>
    <xf numFmtId="176" fontId="6" fillId="0" borderId="41" xfId="0" applyNumberFormat="1" applyFont="1" applyBorder="1" applyAlignment="1">
      <alignment vertical="center"/>
    </xf>
    <xf numFmtId="176" fontId="6" fillId="0" borderId="42" xfId="0" applyNumberFormat="1" applyFont="1" applyBorder="1" applyAlignment="1">
      <alignment vertical="center"/>
    </xf>
    <xf numFmtId="0" fontId="9" fillId="0" borderId="14" xfId="0" applyFont="1" applyBorder="1"/>
    <xf numFmtId="176" fontId="6" fillId="0" borderId="52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176" fontId="6" fillId="3" borderId="54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176" fontId="6" fillId="3" borderId="55" xfId="0" applyNumberFormat="1" applyFont="1" applyFill="1" applyBorder="1" applyAlignment="1">
      <alignment vertical="center"/>
    </xf>
    <xf numFmtId="0" fontId="8" fillId="0" borderId="4" xfId="0" applyFont="1" applyBorder="1"/>
    <xf numFmtId="0" fontId="9" fillId="0" borderId="12" xfId="0" applyFont="1" applyBorder="1"/>
    <xf numFmtId="177" fontId="6" fillId="0" borderId="14" xfId="0" applyNumberFormat="1" applyFont="1" applyBorder="1" applyAlignment="1">
      <alignment vertical="center"/>
    </xf>
    <xf numFmtId="176" fontId="3" fillId="0" borderId="56" xfId="0" applyNumberFormat="1" applyFont="1" applyBorder="1" applyAlignment="1">
      <alignment vertical="center"/>
    </xf>
    <xf numFmtId="176" fontId="3" fillId="3" borderId="43" xfId="0" applyNumberFormat="1" applyFont="1" applyFill="1" applyBorder="1" applyAlignment="1">
      <alignment horizontal="center" vertical="center" shrinkToFit="1"/>
    </xf>
    <xf numFmtId="176" fontId="3" fillId="0" borderId="49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176" fontId="3" fillId="0" borderId="60" xfId="0" applyNumberFormat="1" applyFont="1" applyBorder="1" applyAlignment="1">
      <alignment vertical="center"/>
    </xf>
    <xf numFmtId="176" fontId="3" fillId="3" borderId="60" xfId="0" applyNumberFormat="1" applyFont="1" applyFill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horizontal="right" vertical="center"/>
    </xf>
    <xf numFmtId="0" fontId="6" fillId="0" borderId="64" xfId="0" applyFont="1" applyBorder="1" applyAlignment="1">
      <alignment vertical="center"/>
    </xf>
    <xf numFmtId="0" fontId="8" fillId="0" borderId="65" xfId="0" applyFont="1" applyBorder="1"/>
    <xf numFmtId="176" fontId="6" fillId="0" borderId="0" xfId="0" applyNumberFormat="1" applyFont="1" applyAlignment="1">
      <alignment horizontal="center" vertical="center"/>
    </xf>
    <xf numFmtId="177" fontId="6" fillId="0" borderId="66" xfId="0" applyNumberFormat="1" applyFont="1" applyBorder="1" applyAlignment="1">
      <alignment vertical="center"/>
    </xf>
    <xf numFmtId="0" fontId="9" fillId="0" borderId="66" xfId="0" applyFont="1" applyBorder="1"/>
    <xf numFmtId="0" fontId="6" fillId="0" borderId="69" xfId="0" applyFont="1" applyBorder="1" applyAlignment="1">
      <alignment horizontal="center" vertical="center"/>
    </xf>
    <xf numFmtId="0" fontId="6" fillId="0" borderId="65" xfId="0" applyFont="1" applyBorder="1" applyAlignment="1">
      <alignment vertical="center"/>
    </xf>
    <xf numFmtId="0" fontId="8" fillId="0" borderId="64" xfId="0" applyFont="1" applyBorder="1"/>
    <xf numFmtId="0" fontId="6" fillId="0" borderId="5" xfId="0" applyFont="1" applyBorder="1" applyAlignment="1">
      <alignment vertical="top"/>
    </xf>
    <xf numFmtId="0" fontId="8" fillId="0" borderId="5" xfId="0" applyFont="1" applyBorder="1"/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4" xfId="0" applyFont="1" applyBorder="1" applyAlignment="1">
      <alignment vertical="top"/>
    </xf>
    <xf numFmtId="0" fontId="6" fillId="0" borderId="74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179" fontId="6" fillId="0" borderId="66" xfId="0" applyNumberFormat="1" applyFont="1" applyBorder="1" applyAlignment="1">
      <alignment vertical="center"/>
    </xf>
    <xf numFmtId="178" fontId="6" fillId="0" borderId="45" xfId="0" applyNumberFormat="1" applyFont="1" applyBorder="1" applyAlignment="1">
      <alignment vertical="center"/>
    </xf>
    <xf numFmtId="177" fontId="6" fillId="0" borderId="44" xfId="0" applyNumberFormat="1" applyFont="1" applyBorder="1" applyAlignment="1">
      <alignment vertical="center"/>
    </xf>
    <xf numFmtId="177" fontId="6" fillId="0" borderId="44" xfId="0" applyNumberFormat="1" applyFont="1" applyBorder="1" applyAlignment="1">
      <alignment horizontal="right" vertical="center" wrapText="1"/>
    </xf>
    <xf numFmtId="0" fontId="9" fillId="0" borderId="44" xfId="0" applyFont="1" applyBorder="1"/>
    <xf numFmtId="177" fontId="6" fillId="0" borderId="46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77" fontId="6" fillId="0" borderId="67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77" fontId="6" fillId="0" borderId="70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45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77" fontId="6" fillId="0" borderId="47" xfId="0" applyNumberFormat="1" applyFont="1" applyBorder="1" applyAlignment="1">
      <alignment vertical="center"/>
    </xf>
    <xf numFmtId="177" fontId="6" fillId="0" borderId="76" xfId="0" applyNumberFormat="1" applyFont="1" applyBorder="1" applyAlignment="1">
      <alignment vertical="center"/>
    </xf>
    <xf numFmtId="0" fontId="9" fillId="0" borderId="73" xfId="0" applyFont="1" applyBorder="1"/>
    <xf numFmtId="0" fontId="12" fillId="0" borderId="17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68" xfId="0" applyFont="1" applyBorder="1"/>
    <xf numFmtId="0" fontId="9" fillId="0" borderId="67" xfId="0" applyFont="1" applyBorder="1"/>
    <xf numFmtId="0" fontId="12" fillId="0" borderId="16" xfId="0" applyFont="1" applyBorder="1" applyAlignment="1">
      <alignment vertical="center" shrinkToFit="1"/>
    </xf>
    <xf numFmtId="0" fontId="9" fillId="0" borderId="70" xfId="0" applyFont="1" applyBorder="1"/>
    <xf numFmtId="0" fontId="6" fillId="0" borderId="16" xfId="0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6" fillId="0" borderId="77" xfId="0" applyNumberFormat="1" applyFont="1" applyBorder="1" applyAlignment="1">
      <alignment vertical="center"/>
    </xf>
    <xf numFmtId="177" fontId="6" fillId="0" borderId="29" xfId="0" applyNumberFormat="1" applyFont="1" applyBorder="1" applyAlignment="1">
      <alignment vertical="center"/>
    </xf>
    <xf numFmtId="177" fontId="6" fillId="0" borderId="32" xfId="0" applyNumberFormat="1" applyFont="1" applyBorder="1" applyAlignment="1">
      <alignment vertical="center"/>
    </xf>
    <xf numFmtId="177" fontId="6" fillId="0" borderId="7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9" xfId="0" applyFont="1" applyBorder="1" applyAlignment="1">
      <alignment horizontal="center" vertical="center"/>
    </xf>
    <xf numFmtId="176" fontId="6" fillId="0" borderId="79" xfId="0" applyNumberFormat="1" applyFont="1" applyBorder="1" applyAlignment="1">
      <alignment horizontal="center" vertical="center"/>
    </xf>
    <xf numFmtId="176" fontId="6" fillId="0" borderId="80" xfId="0" applyNumberFormat="1" applyFont="1" applyBorder="1" applyAlignment="1">
      <alignment horizontal="center" vertical="center" shrinkToFit="1"/>
    </xf>
    <xf numFmtId="176" fontId="6" fillId="0" borderId="81" xfId="0" applyNumberFormat="1" applyFont="1" applyBorder="1" applyAlignment="1">
      <alignment horizontal="center" vertical="center" shrinkToFit="1"/>
    </xf>
    <xf numFmtId="0" fontId="6" fillId="4" borderId="82" xfId="0" applyFont="1" applyFill="1" applyBorder="1" applyAlignment="1">
      <alignment horizontal="center" vertical="center"/>
    </xf>
    <xf numFmtId="0" fontId="6" fillId="0" borderId="82" xfId="0" applyFont="1" applyBorder="1" applyAlignment="1">
      <alignment vertical="center"/>
    </xf>
    <xf numFmtId="176" fontId="6" fillId="0" borderId="82" xfId="0" applyNumberFormat="1" applyFont="1" applyBorder="1" applyAlignment="1">
      <alignment vertical="center"/>
    </xf>
    <xf numFmtId="176" fontId="6" fillId="4" borderId="82" xfId="0" applyNumberFormat="1" applyFont="1" applyFill="1" applyBorder="1" applyAlignment="1">
      <alignment vertical="center"/>
    </xf>
    <xf numFmtId="176" fontId="6" fillId="0" borderId="82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83" xfId="0" applyFont="1" applyBorder="1" applyAlignment="1">
      <alignment vertical="center"/>
    </xf>
    <xf numFmtId="0" fontId="8" fillId="0" borderId="84" xfId="0" applyFont="1" applyBorder="1"/>
    <xf numFmtId="0" fontId="13" fillId="0" borderId="34" xfId="0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horizontal="center" vertical="center"/>
    </xf>
    <xf numFmtId="0" fontId="6" fillId="0" borderId="85" xfId="0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6" fillId="0" borderId="17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0" fontId="13" fillId="0" borderId="74" xfId="0" applyFont="1" applyBorder="1" applyAlignment="1">
      <alignment vertical="center"/>
    </xf>
    <xf numFmtId="0" fontId="8" fillId="0" borderId="85" xfId="0" applyFont="1" applyBorder="1"/>
    <xf numFmtId="0" fontId="6" fillId="0" borderId="8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N276"/>
  <sheetViews>
    <sheetView tabSelected="1" view="pageBreakPreview" topLeftCell="A112" zoomScaleNormal="70" zoomScaleSheetLayoutView="100" workbookViewId="0">
      <selection activeCell="R122" sqref="R122"/>
    </sheetView>
  </sheetViews>
  <sheetFormatPr defaultColWidth="7.375" defaultRowHeight="13.5" customHeight="1" x14ac:dyDescent="0.15"/>
  <cols>
    <col min="1" max="1" width="7.375" style="35"/>
    <col min="2" max="2" width="8.375" style="35" customWidth="1"/>
    <col min="3" max="3" width="53.25" style="35" customWidth="1"/>
    <col min="4" max="4" width="8.125" style="35" customWidth="1"/>
    <col min="5" max="5" width="8.125" style="35" hidden="1" customWidth="1"/>
    <col min="6" max="7" width="5.75" style="38" hidden="1" customWidth="1"/>
    <col min="8" max="8" width="5.75" style="38" customWidth="1"/>
    <col min="9" max="10" width="5.75" style="38" hidden="1" customWidth="1"/>
    <col min="11" max="11" width="5.75" style="136" hidden="1" customWidth="1"/>
    <col min="12" max="12" width="8.625" style="38" customWidth="1"/>
    <col min="13" max="13" width="10.625" style="38" customWidth="1"/>
    <col min="14" max="14" width="12.75" style="35" hidden="1" customWidth="1"/>
    <col min="15" max="15" width="8.875" style="35" customWidth="1"/>
    <col min="16" max="16384" width="7.375" style="35"/>
  </cols>
  <sheetData>
    <row r="1" spans="2:14" ht="24" customHeight="1" x14ac:dyDescent="0.15">
      <c r="B1" s="195"/>
      <c r="C1" s="195"/>
      <c r="D1" s="33"/>
      <c r="E1" s="33"/>
      <c r="F1" s="34"/>
      <c r="G1" s="34"/>
      <c r="H1" s="34"/>
      <c r="I1" s="34"/>
      <c r="J1" s="34"/>
      <c r="L1" s="35"/>
      <c r="M1" s="35"/>
    </row>
    <row r="2" spans="2:14" ht="14.25" customHeight="1" x14ac:dyDescent="0.15">
      <c r="B2" s="196" t="s">
        <v>273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2:14" ht="14.25" customHeight="1" x14ac:dyDescent="0.15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</row>
    <row r="4" spans="2:14" ht="14.25" customHeight="1" x14ac:dyDescent="0.15"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2:14" ht="8.25" customHeight="1" thickBot="1" x14ac:dyDescent="0.2">
      <c r="L5" s="111"/>
    </row>
    <row r="6" spans="2:14" ht="14.25" customHeight="1" thickBot="1" x14ac:dyDescent="0.2">
      <c r="B6" s="139" t="s">
        <v>0</v>
      </c>
      <c r="C6" s="144" t="s">
        <v>1</v>
      </c>
      <c r="D6" s="185" t="s">
        <v>2</v>
      </c>
      <c r="E6" s="185" t="s">
        <v>269</v>
      </c>
      <c r="F6" s="186" t="s">
        <v>3</v>
      </c>
      <c r="G6" s="186" t="s">
        <v>268</v>
      </c>
      <c r="H6" s="186" t="s">
        <v>272</v>
      </c>
      <c r="I6" s="186" t="s">
        <v>272</v>
      </c>
      <c r="J6" s="186" t="s">
        <v>270</v>
      </c>
      <c r="K6" s="186" t="s">
        <v>271</v>
      </c>
      <c r="L6" s="187" t="s">
        <v>4</v>
      </c>
      <c r="M6" s="188" t="s">
        <v>5</v>
      </c>
      <c r="N6" s="145" t="s">
        <v>6</v>
      </c>
    </row>
    <row r="7" spans="2:14" ht="16.5" customHeight="1" x14ac:dyDescent="0.15">
      <c r="B7" s="140" t="s">
        <v>7</v>
      </c>
      <c r="C7" s="152" t="s">
        <v>342</v>
      </c>
      <c r="D7" s="53" t="s">
        <v>275</v>
      </c>
      <c r="E7" s="53"/>
      <c r="F7" s="178"/>
      <c r="G7" s="178"/>
      <c r="H7" s="178">
        <f t="shared" ref="H7:H38" si="0">I7*0.9</f>
        <v>3.6</v>
      </c>
      <c r="I7" s="152">
        <v>4</v>
      </c>
      <c r="J7" s="178" t="e">
        <f>VLOOKUP(E7,#REF!,3,FALSE)</f>
        <v>#REF!</v>
      </c>
      <c r="K7" s="194" t="e">
        <f>IF(G7=J7,"〇","×")</f>
        <v>#REF!</v>
      </c>
      <c r="L7" s="178"/>
      <c r="M7" s="178">
        <f>H7*L7</f>
        <v>0</v>
      </c>
      <c r="N7" s="137"/>
    </row>
    <row r="8" spans="2:14" ht="16.5" customHeight="1" x14ac:dyDescent="0.15">
      <c r="B8" s="134"/>
      <c r="C8" s="152" t="s">
        <v>276</v>
      </c>
      <c r="D8" s="53" t="s">
        <v>275</v>
      </c>
      <c r="E8" s="53"/>
      <c r="F8" s="178"/>
      <c r="G8" s="178"/>
      <c r="H8" s="178">
        <f t="shared" si="0"/>
        <v>14.4</v>
      </c>
      <c r="I8" s="152">
        <v>16</v>
      </c>
      <c r="J8" s="178" t="e">
        <f>VLOOKUP(E8,#REF!,3,FALSE)</f>
        <v>#REF!</v>
      </c>
      <c r="K8" s="194" t="e">
        <f>IF(G8=J8,"〇","×")</f>
        <v>#REF!</v>
      </c>
      <c r="L8" s="178"/>
      <c r="M8" s="178">
        <f t="shared" ref="M8:M71" si="1">H8*L8</f>
        <v>0</v>
      </c>
      <c r="N8" s="137"/>
    </row>
    <row r="9" spans="2:14" ht="16.5" customHeight="1" x14ac:dyDescent="0.15">
      <c r="B9" s="134"/>
      <c r="C9" s="152" t="s">
        <v>277</v>
      </c>
      <c r="D9" s="53" t="s">
        <v>275</v>
      </c>
      <c r="E9" s="53"/>
      <c r="F9" s="178"/>
      <c r="G9" s="178"/>
      <c r="H9" s="178">
        <f t="shared" si="0"/>
        <v>4.5</v>
      </c>
      <c r="I9" s="152">
        <v>5</v>
      </c>
      <c r="J9" s="178" t="e">
        <f>VLOOKUP(E9,#REF!,3,FALSE)</f>
        <v>#REF!</v>
      </c>
      <c r="K9" s="194" t="e">
        <f>IF(G9=J9,"〇","×")</f>
        <v>#REF!</v>
      </c>
      <c r="L9" s="178"/>
      <c r="M9" s="178">
        <f t="shared" si="1"/>
        <v>0</v>
      </c>
      <c r="N9" s="137"/>
    </row>
    <row r="10" spans="2:14" ht="16.5" customHeight="1" x14ac:dyDescent="0.15">
      <c r="B10" s="134"/>
      <c r="C10" s="152" t="s">
        <v>278</v>
      </c>
      <c r="D10" s="53" t="s">
        <v>275</v>
      </c>
      <c r="E10" s="53"/>
      <c r="F10" s="178"/>
      <c r="G10" s="178"/>
      <c r="H10" s="178">
        <f t="shared" si="0"/>
        <v>3.6</v>
      </c>
      <c r="I10" s="152">
        <v>4</v>
      </c>
      <c r="J10" s="178"/>
      <c r="K10" s="194"/>
      <c r="L10" s="178"/>
      <c r="M10" s="178">
        <f t="shared" si="1"/>
        <v>0</v>
      </c>
      <c r="N10" s="137"/>
    </row>
    <row r="11" spans="2:14" ht="16.5" customHeight="1" x14ac:dyDescent="0.15">
      <c r="B11" s="134"/>
      <c r="C11" s="152" t="s">
        <v>343</v>
      </c>
      <c r="D11" s="53" t="s">
        <v>275</v>
      </c>
      <c r="E11" s="53"/>
      <c r="F11" s="178"/>
      <c r="G11" s="178"/>
      <c r="H11" s="178">
        <f t="shared" si="0"/>
        <v>19.8</v>
      </c>
      <c r="I11" s="152">
        <v>22</v>
      </c>
      <c r="J11" s="178" t="e">
        <f>VLOOKUP(E11,#REF!,3,FALSE)</f>
        <v>#REF!</v>
      </c>
      <c r="K11" s="194" t="e">
        <f>IF(G11=J11,"〇","×")</f>
        <v>#REF!</v>
      </c>
      <c r="L11" s="178"/>
      <c r="M11" s="178">
        <f t="shared" si="1"/>
        <v>0</v>
      </c>
      <c r="N11" s="138"/>
    </row>
    <row r="12" spans="2:14" ht="16.5" customHeight="1" x14ac:dyDescent="0.15">
      <c r="B12" s="134"/>
      <c r="C12" s="152" t="s">
        <v>344</v>
      </c>
      <c r="D12" s="53" t="s">
        <v>275</v>
      </c>
      <c r="E12" s="53"/>
      <c r="F12" s="178"/>
      <c r="G12" s="178"/>
      <c r="H12" s="178">
        <f t="shared" si="0"/>
        <v>0.9</v>
      </c>
      <c r="I12" s="152">
        <v>1</v>
      </c>
      <c r="J12" s="178"/>
      <c r="K12" s="194"/>
      <c r="L12" s="178"/>
      <c r="M12" s="178">
        <f t="shared" si="1"/>
        <v>0</v>
      </c>
      <c r="N12" s="138"/>
    </row>
    <row r="13" spans="2:14" ht="16.5" customHeight="1" x14ac:dyDescent="0.15">
      <c r="B13" s="134"/>
      <c r="C13" s="152" t="s">
        <v>345</v>
      </c>
      <c r="D13" s="53" t="s">
        <v>275</v>
      </c>
      <c r="E13" s="53"/>
      <c r="F13" s="178"/>
      <c r="G13" s="178"/>
      <c r="H13" s="178">
        <f t="shared" si="0"/>
        <v>6.3</v>
      </c>
      <c r="I13" s="152">
        <v>7</v>
      </c>
      <c r="J13" s="178"/>
      <c r="K13" s="194"/>
      <c r="L13" s="178"/>
      <c r="M13" s="178">
        <f t="shared" si="1"/>
        <v>0</v>
      </c>
      <c r="N13" s="138"/>
    </row>
    <row r="14" spans="2:14" ht="16.5" customHeight="1" x14ac:dyDescent="0.15">
      <c r="B14" s="134"/>
      <c r="C14" s="152" t="s">
        <v>346</v>
      </c>
      <c r="D14" s="53" t="s">
        <v>275</v>
      </c>
      <c r="E14" s="53"/>
      <c r="F14" s="178"/>
      <c r="G14" s="178"/>
      <c r="H14" s="178">
        <f t="shared" si="0"/>
        <v>12.6</v>
      </c>
      <c r="I14" s="152">
        <v>14</v>
      </c>
      <c r="J14" s="178"/>
      <c r="K14" s="194"/>
      <c r="L14" s="178"/>
      <c r="M14" s="178">
        <f t="shared" si="1"/>
        <v>0</v>
      </c>
      <c r="N14" s="138"/>
    </row>
    <row r="15" spans="2:14" s="64" customFormat="1" ht="16.5" customHeight="1" x14ac:dyDescent="0.15">
      <c r="B15" s="141"/>
      <c r="C15" s="152" t="s">
        <v>347</v>
      </c>
      <c r="D15" s="53" t="s">
        <v>274</v>
      </c>
      <c r="E15" s="53"/>
      <c r="F15" s="178"/>
      <c r="G15" s="178"/>
      <c r="H15" s="178">
        <f t="shared" si="0"/>
        <v>2.7</v>
      </c>
      <c r="I15" s="152">
        <v>3</v>
      </c>
      <c r="J15" s="178"/>
      <c r="K15" s="194"/>
      <c r="L15" s="178"/>
      <c r="M15" s="178">
        <f t="shared" si="1"/>
        <v>0</v>
      </c>
      <c r="N15" s="138"/>
    </row>
    <row r="16" spans="2:14" s="64" customFormat="1" ht="16.5" customHeight="1" x14ac:dyDescent="0.15">
      <c r="B16" s="141"/>
      <c r="C16" s="152" t="s">
        <v>348</v>
      </c>
      <c r="D16" s="53" t="s">
        <v>274</v>
      </c>
      <c r="E16" s="53"/>
      <c r="F16" s="178"/>
      <c r="G16" s="178"/>
      <c r="H16" s="178">
        <f t="shared" si="0"/>
        <v>7.2</v>
      </c>
      <c r="I16" s="152">
        <v>8</v>
      </c>
      <c r="J16" s="178" t="e">
        <f>VLOOKUP(E16,#REF!,3,FALSE)</f>
        <v>#REF!</v>
      </c>
      <c r="K16" s="194" t="e">
        <f>IF(G16=J16,"〇","×")</f>
        <v>#REF!</v>
      </c>
      <c r="L16" s="178"/>
      <c r="M16" s="178">
        <f t="shared" si="1"/>
        <v>0</v>
      </c>
      <c r="N16" s="138"/>
    </row>
    <row r="17" spans="2:14" s="64" customFormat="1" ht="16.5" customHeight="1" x14ac:dyDescent="0.15">
      <c r="B17" s="141"/>
      <c r="C17" s="152" t="s">
        <v>279</v>
      </c>
      <c r="D17" s="53" t="s">
        <v>274</v>
      </c>
      <c r="E17" s="53"/>
      <c r="F17" s="178"/>
      <c r="G17" s="178"/>
      <c r="H17" s="178">
        <f t="shared" si="0"/>
        <v>2.7</v>
      </c>
      <c r="I17" s="152">
        <v>3</v>
      </c>
      <c r="J17" s="178" t="e">
        <f>VLOOKUP(E17,#REF!,3,FALSE)</f>
        <v>#REF!</v>
      </c>
      <c r="K17" s="194" t="e">
        <f>IF(G17=J17,"〇","×")</f>
        <v>#REF!</v>
      </c>
      <c r="L17" s="178"/>
      <c r="M17" s="178">
        <f t="shared" si="1"/>
        <v>0</v>
      </c>
      <c r="N17" s="138"/>
    </row>
    <row r="18" spans="2:14" s="64" customFormat="1" ht="16.5" customHeight="1" x14ac:dyDescent="0.15">
      <c r="B18" s="141"/>
      <c r="C18" s="152" t="s">
        <v>280</v>
      </c>
      <c r="D18" s="53" t="s">
        <v>274</v>
      </c>
      <c r="E18" s="53"/>
      <c r="F18" s="178"/>
      <c r="G18" s="178"/>
      <c r="H18" s="178">
        <f t="shared" si="0"/>
        <v>2.7</v>
      </c>
      <c r="I18" s="152">
        <v>3</v>
      </c>
      <c r="J18" s="178" t="e">
        <f>VLOOKUP(E18,#REF!,3,FALSE)</f>
        <v>#REF!</v>
      </c>
      <c r="K18" s="194" t="e">
        <f>IF(G18=J18,"〇","×")</f>
        <v>#REF!</v>
      </c>
      <c r="L18" s="178"/>
      <c r="M18" s="178">
        <f t="shared" si="1"/>
        <v>0</v>
      </c>
      <c r="N18" s="138"/>
    </row>
    <row r="19" spans="2:14" s="64" customFormat="1" ht="16.5" customHeight="1" x14ac:dyDescent="0.15">
      <c r="B19" s="141"/>
      <c r="C19" s="152" t="s">
        <v>349</v>
      </c>
      <c r="D19" s="53" t="s">
        <v>274</v>
      </c>
      <c r="E19" s="53"/>
      <c r="F19" s="178"/>
      <c r="G19" s="178"/>
      <c r="H19" s="178">
        <f t="shared" si="0"/>
        <v>2.7</v>
      </c>
      <c r="I19" s="152">
        <v>3</v>
      </c>
      <c r="J19" s="178" t="e">
        <f>VLOOKUP(E19,#REF!,3,FALSE)</f>
        <v>#REF!</v>
      </c>
      <c r="K19" s="194" t="e">
        <f>IF(G19=J19,"〇","×")</f>
        <v>#REF!</v>
      </c>
      <c r="L19" s="178"/>
      <c r="M19" s="178">
        <f t="shared" si="1"/>
        <v>0</v>
      </c>
      <c r="N19" s="138"/>
    </row>
    <row r="20" spans="2:14" s="64" customFormat="1" ht="16.5" customHeight="1" x14ac:dyDescent="0.15">
      <c r="B20" s="141"/>
      <c r="C20" s="152" t="s">
        <v>281</v>
      </c>
      <c r="D20" s="53" t="s">
        <v>274</v>
      </c>
      <c r="E20" s="53"/>
      <c r="F20" s="178"/>
      <c r="G20" s="178"/>
      <c r="H20" s="178">
        <f t="shared" si="0"/>
        <v>4.5</v>
      </c>
      <c r="I20" s="152">
        <v>5</v>
      </c>
      <c r="J20" s="178"/>
      <c r="K20" s="194"/>
      <c r="L20" s="178"/>
      <c r="M20" s="178">
        <f t="shared" si="1"/>
        <v>0</v>
      </c>
      <c r="N20" s="138"/>
    </row>
    <row r="21" spans="2:14" s="64" customFormat="1" ht="16.5" customHeight="1" x14ac:dyDescent="0.15">
      <c r="B21" s="141"/>
      <c r="C21" s="152" t="s">
        <v>282</v>
      </c>
      <c r="D21" s="53" t="s">
        <v>274</v>
      </c>
      <c r="E21" s="53"/>
      <c r="F21" s="178"/>
      <c r="G21" s="178"/>
      <c r="H21" s="178">
        <f t="shared" si="0"/>
        <v>2.7</v>
      </c>
      <c r="I21" s="152">
        <v>3</v>
      </c>
      <c r="J21" s="178" t="e">
        <f>VLOOKUP(E21,#REF!,3,FALSE)</f>
        <v>#REF!</v>
      </c>
      <c r="K21" s="194" t="e">
        <f t="shared" ref="K21:K32" si="2">IF(G21=J21,"〇","×")</f>
        <v>#REF!</v>
      </c>
      <c r="L21" s="178"/>
      <c r="M21" s="178">
        <f t="shared" si="1"/>
        <v>0</v>
      </c>
      <c r="N21" s="138"/>
    </row>
    <row r="22" spans="2:14" s="64" customFormat="1" ht="16.5" customHeight="1" x14ac:dyDescent="0.15">
      <c r="B22" s="141"/>
      <c r="C22" s="152" t="s">
        <v>283</v>
      </c>
      <c r="D22" s="53" t="s">
        <v>274</v>
      </c>
      <c r="E22" s="53"/>
      <c r="F22" s="178"/>
      <c r="G22" s="178"/>
      <c r="H22" s="178">
        <f t="shared" si="0"/>
        <v>2.7</v>
      </c>
      <c r="I22" s="152">
        <v>3</v>
      </c>
      <c r="J22" s="178" t="e">
        <f>VLOOKUP(E22,#REF!,3,FALSE)</f>
        <v>#REF!</v>
      </c>
      <c r="K22" s="194" t="e">
        <f t="shared" si="2"/>
        <v>#REF!</v>
      </c>
      <c r="L22" s="178"/>
      <c r="M22" s="178">
        <f t="shared" si="1"/>
        <v>0</v>
      </c>
      <c r="N22" s="138"/>
    </row>
    <row r="23" spans="2:14" s="64" customFormat="1" ht="16.5" customHeight="1" x14ac:dyDescent="0.15">
      <c r="B23" s="141"/>
      <c r="C23" s="152" t="s">
        <v>350</v>
      </c>
      <c r="D23" s="53" t="s">
        <v>275</v>
      </c>
      <c r="E23" s="53"/>
      <c r="F23" s="178"/>
      <c r="G23" s="178"/>
      <c r="H23" s="178">
        <f t="shared" si="0"/>
        <v>3.6</v>
      </c>
      <c r="I23" s="152">
        <v>4</v>
      </c>
      <c r="J23" s="178" t="e">
        <f>VLOOKUP(E23,#REF!,3,FALSE)</f>
        <v>#REF!</v>
      </c>
      <c r="K23" s="194" t="e">
        <f t="shared" si="2"/>
        <v>#REF!</v>
      </c>
      <c r="L23" s="178"/>
      <c r="M23" s="178">
        <f t="shared" si="1"/>
        <v>0</v>
      </c>
      <c r="N23" s="138"/>
    </row>
    <row r="24" spans="2:14" s="64" customFormat="1" ht="16.5" customHeight="1" x14ac:dyDescent="0.15">
      <c r="B24" s="141"/>
      <c r="C24" s="152" t="s">
        <v>284</v>
      </c>
      <c r="D24" s="53" t="s">
        <v>275</v>
      </c>
      <c r="E24" s="53"/>
      <c r="F24" s="178"/>
      <c r="G24" s="178"/>
      <c r="H24" s="178">
        <f t="shared" si="0"/>
        <v>37.800000000000004</v>
      </c>
      <c r="I24" s="152">
        <v>42</v>
      </c>
      <c r="J24" s="178" t="e">
        <f>VLOOKUP(E24,#REF!,3,FALSE)</f>
        <v>#REF!</v>
      </c>
      <c r="K24" s="194" t="e">
        <f t="shared" si="2"/>
        <v>#REF!</v>
      </c>
      <c r="L24" s="178"/>
      <c r="M24" s="178">
        <f t="shared" si="1"/>
        <v>0</v>
      </c>
      <c r="N24" s="138"/>
    </row>
    <row r="25" spans="2:14" s="64" customFormat="1" ht="16.5" customHeight="1" x14ac:dyDescent="0.15">
      <c r="B25" s="141"/>
      <c r="C25" s="152" t="s">
        <v>285</v>
      </c>
      <c r="D25" s="53" t="s">
        <v>275</v>
      </c>
      <c r="E25" s="53"/>
      <c r="F25" s="178"/>
      <c r="G25" s="178"/>
      <c r="H25" s="178">
        <f t="shared" si="0"/>
        <v>31.5</v>
      </c>
      <c r="I25" s="152">
        <v>35</v>
      </c>
      <c r="J25" s="178" t="e">
        <f>VLOOKUP(E25,#REF!,3,FALSE)</f>
        <v>#REF!</v>
      </c>
      <c r="K25" s="194" t="e">
        <f t="shared" si="2"/>
        <v>#REF!</v>
      </c>
      <c r="L25" s="178"/>
      <c r="M25" s="178">
        <f t="shared" si="1"/>
        <v>0</v>
      </c>
      <c r="N25" s="138"/>
    </row>
    <row r="26" spans="2:14" s="64" customFormat="1" ht="16.5" customHeight="1" x14ac:dyDescent="0.15">
      <c r="B26" s="141"/>
      <c r="C26" s="152" t="s">
        <v>286</v>
      </c>
      <c r="D26" s="53" t="s">
        <v>275</v>
      </c>
      <c r="E26" s="53"/>
      <c r="F26" s="178"/>
      <c r="G26" s="178"/>
      <c r="H26" s="178">
        <f t="shared" si="0"/>
        <v>35.1</v>
      </c>
      <c r="I26" s="152">
        <v>39</v>
      </c>
      <c r="J26" s="178" t="e">
        <f>VLOOKUP(E26,#REF!,3,FALSE)</f>
        <v>#REF!</v>
      </c>
      <c r="K26" s="194" t="e">
        <f t="shared" si="2"/>
        <v>#REF!</v>
      </c>
      <c r="L26" s="178"/>
      <c r="M26" s="178">
        <f t="shared" si="1"/>
        <v>0</v>
      </c>
      <c r="N26" s="138"/>
    </row>
    <row r="27" spans="2:14" s="64" customFormat="1" ht="16.5" customHeight="1" x14ac:dyDescent="0.15">
      <c r="B27" s="141"/>
      <c r="C27" s="152" t="s">
        <v>351</v>
      </c>
      <c r="D27" s="53" t="s">
        <v>275</v>
      </c>
      <c r="E27" s="53"/>
      <c r="F27" s="178"/>
      <c r="G27" s="178"/>
      <c r="H27" s="178">
        <f t="shared" si="0"/>
        <v>2.7</v>
      </c>
      <c r="I27" s="152">
        <v>3</v>
      </c>
      <c r="J27" s="178" t="e">
        <f>VLOOKUP(E27,#REF!,3,FALSE)</f>
        <v>#REF!</v>
      </c>
      <c r="K27" s="194" t="e">
        <f t="shared" si="2"/>
        <v>#REF!</v>
      </c>
      <c r="L27" s="178"/>
      <c r="M27" s="178">
        <f t="shared" si="1"/>
        <v>0</v>
      </c>
      <c r="N27" s="138"/>
    </row>
    <row r="28" spans="2:14" s="64" customFormat="1" ht="16.5" customHeight="1" x14ac:dyDescent="0.15">
      <c r="B28" s="141"/>
      <c r="C28" s="152" t="s">
        <v>287</v>
      </c>
      <c r="D28" s="53" t="s">
        <v>275</v>
      </c>
      <c r="E28" s="53"/>
      <c r="F28" s="178"/>
      <c r="G28" s="178"/>
      <c r="H28" s="178">
        <f t="shared" si="0"/>
        <v>4.5</v>
      </c>
      <c r="I28" s="152">
        <v>5</v>
      </c>
      <c r="J28" s="178" t="e">
        <f>VLOOKUP(E28,#REF!,3,FALSE)</f>
        <v>#REF!</v>
      </c>
      <c r="K28" s="194" t="e">
        <f t="shared" si="2"/>
        <v>#REF!</v>
      </c>
      <c r="L28" s="178"/>
      <c r="M28" s="178">
        <f t="shared" si="1"/>
        <v>0</v>
      </c>
      <c r="N28" s="138"/>
    </row>
    <row r="29" spans="2:14" s="64" customFormat="1" ht="16.5" customHeight="1" x14ac:dyDescent="0.15">
      <c r="B29" s="141"/>
      <c r="C29" s="152" t="s">
        <v>288</v>
      </c>
      <c r="D29" s="53" t="s">
        <v>275</v>
      </c>
      <c r="E29" s="53"/>
      <c r="F29" s="178"/>
      <c r="G29" s="178"/>
      <c r="H29" s="178">
        <f t="shared" si="0"/>
        <v>4.5</v>
      </c>
      <c r="I29" s="152">
        <v>5</v>
      </c>
      <c r="J29" s="178" t="e">
        <f>VLOOKUP(E29,#REF!,3,FALSE)</f>
        <v>#REF!</v>
      </c>
      <c r="K29" s="194" t="e">
        <f t="shared" si="2"/>
        <v>#REF!</v>
      </c>
      <c r="L29" s="178"/>
      <c r="M29" s="178">
        <f t="shared" si="1"/>
        <v>0</v>
      </c>
      <c r="N29" s="138"/>
    </row>
    <row r="30" spans="2:14" s="64" customFormat="1" ht="16.5" customHeight="1" x14ac:dyDescent="0.15">
      <c r="B30" s="141"/>
      <c r="C30" s="152" t="s">
        <v>289</v>
      </c>
      <c r="D30" s="53" t="s">
        <v>275</v>
      </c>
      <c r="E30" s="53"/>
      <c r="F30" s="178"/>
      <c r="G30" s="178"/>
      <c r="H30" s="178">
        <f t="shared" si="0"/>
        <v>4.5</v>
      </c>
      <c r="I30" s="152">
        <v>5</v>
      </c>
      <c r="J30" s="178" t="e">
        <f>VLOOKUP(E30,#REF!,3,FALSE)</f>
        <v>#REF!</v>
      </c>
      <c r="K30" s="194" t="e">
        <f t="shared" si="2"/>
        <v>#REF!</v>
      </c>
      <c r="L30" s="178"/>
      <c r="M30" s="178">
        <f t="shared" si="1"/>
        <v>0</v>
      </c>
      <c r="N30" s="138"/>
    </row>
    <row r="31" spans="2:14" s="64" customFormat="1" ht="16.5" customHeight="1" x14ac:dyDescent="0.15">
      <c r="B31" s="141"/>
      <c r="C31" s="152" t="s">
        <v>352</v>
      </c>
      <c r="D31" s="53" t="s">
        <v>275</v>
      </c>
      <c r="E31" s="53"/>
      <c r="F31" s="178"/>
      <c r="G31" s="178"/>
      <c r="H31" s="178">
        <f t="shared" si="0"/>
        <v>22.5</v>
      </c>
      <c r="I31" s="152">
        <v>25</v>
      </c>
      <c r="J31" s="178" t="e">
        <f>VLOOKUP(E31,#REF!,3,FALSE)</f>
        <v>#REF!</v>
      </c>
      <c r="K31" s="194" t="e">
        <f t="shared" si="2"/>
        <v>#REF!</v>
      </c>
      <c r="L31" s="178"/>
      <c r="M31" s="178">
        <f t="shared" si="1"/>
        <v>0</v>
      </c>
      <c r="N31" s="138"/>
    </row>
    <row r="32" spans="2:14" s="64" customFormat="1" ht="16.5" customHeight="1" x14ac:dyDescent="0.15">
      <c r="B32" s="141"/>
      <c r="C32" s="152" t="s">
        <v>341</v>
      </c>
      <c r="D32" s="53" t="s">
        <v>274</v>
      </c>
      <c r="E32" s="53"/>
      <c r="F32" s="178"/>
      <c r="G32" s="178"/>
      <c r="H32" s="178">
        <f t="shared" si="0"/>
        <v>3.6</v>
      </c>
      <c r="I32" s="152">
        <v>4</v>
      </c>
      <c r="J32" s="178" t="e">
        <f>VLOOKUP(E32,#REF!,3,FALSE)</f>
        <v>#REF!</v>
      </c>
      <c r="K32" s="194" t="e">
        <f t="shared" si="2"/>
        <v>#REF!</v>
      </c>
      <c r="L32" s="178"/>
      <c r="M32" s="178">
        <f t="shared" si="1"/>
        <v>0</v>
      </c>
      <c r="N32" s="138"/>
    </row>
    <row r="33" spans="2:14" s="64" customFormat="1" ht="16.5" customHeight="1" x14ac:dyDescent="0.15">
      <c r="B33" s="141"/>
      <c r="C33" s="152" t="s">
        <v>353</v>
      </c>
      <c r="D33" s="53" t="s">
        <v>275</v>
      </c>
      <c r="E33" s="53"/>
      <c r="F33" s="178"/>
      <c r="G33" s="178"/>
      <c r="H33" s="178">
        <f t="shared" si="0"/>
        <v>0.9</v>
      </c>
      <c r="I33" s="152">
        <v>1</v>
      </c>
      <c r="J33" s="178"/>
      <c r="K33" s="194"/>
      <c r="L33" s="178"/>
      <c r="M33" s="178">
        <f t="shared" si="1"/>
        <v>0</v>
      </c>
      <c r="N33" s="138"/>
    </row>
    <row r="34" spans="2:14" s="64" customFormat="1" ht="16.5" customHeight="1" x14ac:dyDescent="0.15">
      <c r="B34" s="141"/>
      <c r="C34" s="152" t="s">
        <v>354</v>
      </c>
      <c r="D34" s="53" t="s">
        <v>274</v>
      </c>
      <c r="E34" s="53"/>
      <c r="F34" s="178"/>
      <c r="G34" s="178"/>
      <c r="H34" s="178">
        <f t="shared" si="0"/>
        <v>0.9</v>
      </c>
      <c r="I34" s="152">
        <v>1</v>
      </c>
      <c r="J34" s="178"/>
      <c r="K34" s="194"/>
      <c r="L34" s="178"/>
      <c r="M34" s="178">
        <f t="shared" si="1"/>
        <v>0</v>
      </c>
      <c r="N34" s="138"/>
    </row>
    <row r="35" spans="2:14" s="64" customFormat="1" ht="16.5" customHeight="1" x14ac:dyDescent="0.15">
      <c r="B35" s="141"/>
      <c r="C35" s="152" t="s">
        <v>290</v>
      </c>
      <c r="D35" s="53" t="s">
        <v>274</v>
      </c>
      <c r="E35" s="53"/>
      <c r="F35" s="178"/>
      <c r="G35" s="178"/>
      <c r="H35" s="178">
        <f t="shared" si="0"/>
        <v>0.9</v>
      </c>
      <c r="I35" s="152">
        <v>1</v>
      </c>
      <c r="J35" s="178"/>
      <c r="K35" s="194"/>
      <c r="L35" s="178"/>
      <c r="M35" s="178">
        <f t="shared" si="1"/>
        <v>0</v>
      </c>
      <c r="N35" s="138"/>
    </row>
    <row r="36" spans="2:14" s="64" customFormat="1" ht="16.5" customHeight="1" x14ac:dyDescent="0.15">
      <c r="B36" s="141"/>
      <c r="C36" s="152" t="s">
        <v>355</v>
      </c>
      <c r="D36" s="53" t="s">
        <v>51</v>
      </c>
      <c r="E36" s="53"/>
      <c r="F36" s="178"/>
      <c r="G36" s="178"/>
      <c r="H36" s="178">
        <f t="shared" si="0"/>
        <v>0.9</v>
      </c>
      <c r="I36" s="152">
        <v>1</v>
      </c>
      <c r="J36" s="178"/>
      <c r="K36" s="194"/>
      <c r="L36" s="178"/>
      <c r="M36" s="178">
        <f t="shared" si="1"/>
        <v>0</v>
      </c>
      <c r="N36" s="138"/>
    </row>
    <row r="37" spans="2:14" s="64" customFormat="1" ht="16.5" customHeight="1" x14ac:dyDescent="0.15">
      <c r="B37" s="141"/>
      <c r="C37" s="152" t="s">
        <v>357</v>
      </c>
      <c r="D37" s="53" t="s">
        <v>356</v>
      </c>
      <c r="E37" s="53"/>
      <c r="F37" s="178"/>
      <c r="G37" s="178"/>
      <c r="H37" s="178">
        <f t="shared" si="0"/>
        <v>0.9</v>
      </c>
      <c r="I37" s="152">
        <v>1</v>
      </c>
      <c r="J37" s="178"/>
      <c r="K37" s="194"/>
      <c r="L37" s="178"/>
      <c r="M37" s="178">
        <f t="shared" si="1"/>
        <v>0</v>
      </c>
      <c r="N37" s="138"/>
    </row>
    <row r="38" spans="2:14" s="64" customFormat="1" ht="16.5" customHeight="1" x14ac:dyDescent="0.15">
      <c r="B38" s="141"/>
      <c r="C38" s="152" t="s">
        <v>291</v>
      </c>
      <c r="D38" s="53" t="s">
        <v>356</v>
      </c>
      <c r="E38" s="53"/>
      <c r="F38" s="178"/>
      <c r="G38" s="178"/>
      <c r="H38" s="178">
        <f t="shared" si="0"/>
        <v>0.9</v>
      </c>
      <c r="I38" s="152">
        <v>1</v>
      </c>
      <c r="J38" s="178"/>
      <c r="K38" s="194"/>
      <c r="L38" s="178"/>
      <c r="M38" s="178">
        <f t="shared" si="1"/>
        <v>0</v>
      </c>
      <c r="N38" s="138"/>
    </row>
    <row r="39" spans="2:14" s="64" customFormat="1" ht="16.5" customHeight="1" x14ac:dyDescent="0.15">
      <c r="B39" s="141"/>
      <c r="C39" s="152" t="s">
        <v>292</v>
      </c>
      <c r="D39" s="53" t="s">
        <v>274</v>
      </c>
      <c r="E39" s="53"/>
      <c r="F39" s="178"/>
      <c r="G39" s="178"/>
      <c r="H39" s="178">
        <f t="shared" ref="H39:H70" si="3">I39*0.9</f>
        <v>4.5</v>
      </c>
      <c r="I39" s="152">
        <v>5</v>
      </c>
      <c r="J39" s="178"/>
      <c r="K39" s="194"/>
      <c r="L39" s="178"/>
      <c r="M39" s="178">
        <f t="shared" si="1"/>
        <v>0</v>
      </c>
      <c r="N39" s="138"/>
    </row>
    <row r="40" spans="2:14" s="64" customFormat="1" ht="16.5" customHeight="1" x14ac:dyDescent="0.15">
      <c r="B40" s="141"/>
      <c r="C40" s="152" t="s">
        <v>358</v>
      </c>
      <c r="D40" s="53" t="s">
        <v>274</v>
      </c>
      <c r="E40" s="53"/>
      <c r="F40" s="178"/>
      <c r="G40" s="178"/>
      <c r="H40" s="178">
        <f t="shared" si="3"/>
        <v>2.7</v>
      </c>
      <c r="I40" s="152">
        <v>3</v>
      </c>
      <c r="J40" s="178"/>
      <c r="K40" s="194"/>
      <c r="L40" s="178"/>
      <c r="M40" s="178">
        <f t="shared" si="1"/>
        <v>0</v>
      </c>
      <c r="N40" s="138"/>
    </row>
    <row r="41" spans="2:14" s="64" customFormat="1" ht="16.5" customHeight="1" x14ac:dyDescent="0.15">
      <c r="B41" s="141"/>
      <c r="C41" s="152" t="s">
        <v>359</v>
      </c>
      <c r="D41" s="53" t="s">
        <v>275</v>
      </c>
      <c r="E41" s="53"/>
      <c r="F41" s="178"/>
      <c r="G41" s="178"/>
      <c r="H41" s="178">
        <f t="shared" si="3"/>
        <v>14.4</v>
      </c>
      <c r="I41" s="152">
        <v>16</v>
      </c>
      <c r="J41" s="178"/>
      <c r="K41" s="194"/>
      <c r="L41" s="178"/>
      <c r="M41" s="178">
        <f t="shared" si="1"/>
        <v>0</v>
      </c>
      <c r="N41" s="138"/>
    </row>
    <row r="42" spans="2:14" s="64" customFormat="1" ht="16.5" customHeight="1" x14ac:dyDescent="0.15">
      <c r="B42" s="141"/>
      <c r="C42" s="152" t="s">
        <v>360</v>
      </c>
      <c r="D42" s="53" t="s">
        <v>275</v>
      </c>
      <c r="E42" s="53"/>
      <c r="F42" s="178"/>
      <c r="G42" s="178"/>
      <c r="H42" s="178">
        <f t="shared" si="3"/>
        <v>16.2</v>
      </c>
      <c r="I42" s="152">
        <v>18</v>
      </c>
      <c r="J42" s="178"/>
      <c r="K42" s="194"/>
      <c r="L42" s="178"/>
      <c r="M42" s="178">
        <f t="shared" si="1"/>
        <v>0</v>
      </c>
      <c r="N42" s="138"/>
    </row>
    <row r="43" spans="2:14" s="64" customFormat="1" ht="16.5" customHeight="1" x14ac:dyDescent="0.15">
      <c r="B43" s="141"/>
      <c r="C43" s="152" t="s">
        <v>293</v>
      </c>
      <c r="D43" s="53" t="s">
        <v>275</v>
      </c>
      <c r="E43" s="53"/>
      <c r="F43" s="178"/>
      <c r="G43" s="178"/>
      <c r="H43" s="178">
        <f t="shared" si="3"/>
        <v>16.2</v>
      </c>
      <c r="I43" s="152">
        <v>18</v>
      </c>
      <c r="J43" s="178"/>
      <c r="K43" s="194"/>
      <c r="L43" s="178"/>
      <c r="M43" s="178">
        <f t="shared" si="1"/>
        <v>0</v>
      </c>
      <c r="N43" s="138"/>
    </row>
    <row r="44" spans="2:14" s="64" customFormat="1" ht="16.5" customHeight="1" x14ac:dyDescent="0.15">
      <c r="B44" s="141"/>
      <c r="C44" s="152" t="s">
        <v>294</v>
      </c>
      <c r="D44" s="53" t="s">
        <v>275</v>
      </c>
      <c r="E44" s="53"/>
      <c r="F44" s="178"/>
      <c r="G44" s="178"/>
      <c r="H44" s="178">
        <f t="shared" si="3"/>
        <v>7.2</v>
      </c>
      <c r="I44" s="152">
        <v>8</v>
      </c>
      <c r="J44" s="178"/>
      <c r="K44" s="194"/>
      <c r="L44" s="178"/>
      <c r="M44" s="178">
        <f t="shared" si="1"/>
        <v>0</v>
      </c>
      <c r="N44" s="138"/>
    </row>
    <row r="45" spans="2:14" s="64" customFormat="1" ht="16.5" customHeight="1" x14ac:dyDescent="0.15">
      <c r="B45" s="141"/>
      <c r="C45" s="154" t="s">
        <v>361</v>
      </c>
      <c r="D45" s="53" t="s">
        <v>275</v>
      </c>
      <c r="E45" s="53"/>
      <c r="F45" s="178"/>
      <c r="G45" s="178"/>
      <c r="H45" s="178">
        <f t="shared" si="3"/>
        <v>35.1</v>
      </c>
      <c r="I45" s="154">
        <v>39</v>
      </c>
      <c r="J45" s="178"/>
      <c r="K45" s="194"/>
      <c r="L45" s="178"/>
      <c r="M45" s="178">
        <f t="shared" si="1"/>
        <v>0</v>
      </c>
      <c r="N45" s="138"/>
    </row>
    <row r="46" spans="2:14" ht="16.5" customHeight="1" x14ac:dyDescent="0.15">
      <c r="B46" s="134"/>
      <c r="C46" s="154" t="s">
        <v>362</v>
      </c>
      <c r="D46" s="53" t="s">
        <v>275</v>
      </c>
      <c r="E46" s="53"/>
      <c r="F46" s="178"/>
      <c r="G46" s="178"/>
      <c r="H46" s="178">
        <f t="shared" si="3"/>
        <v>0.9</v>
      </c>
      <c r="I46" s="154">
        <v>1</v>
      </c>
      <c r="J46" s="178" t="e">
        <f>VLOOKUP(E46,#REF!,3,FALSE)</f>
        <v>#REF!</v>
      </c>
      <c r="K46" s="194" t="e">
        <f t="shared" ref="K46:K72" si="4">IF(G46=J46,"〇","×")</f>
        <v>#REF!</v>
      </c>
      <c r="L46" s="178"/>
      <c r="M46" s="178">
        <f t="shared" si="1"/>
        <v>0</v>
      </c>
      <c r="N46" s="155"/>
    </row>
    <row r="47" spans="2:14" ht="16.5" customHeight="1" x14ac:dyDescent="0.15">
      <c r="B47" s="134"/>
      <c r="C47" s="154" t="s">
        <v>295</v>
      </c>
      <c r="D47" s="53" t="s">
        <v>275</v>
      </c>
      <c r="E47" s="53"/>
      <c r="F47" s="178"/>
      <c r="G47" s="178"/>
      <c r="H47" s="178">
        <f t="shared" si="3"/>
        <v>3.6</v>
      </c>
      <c r="I47" s="154">
        <v>4</v>
      </c>
      <c r="J47" s="178" t="e">
        <f>VLOOKUP(E47,#REF!,3,FALSE)</f>
        <v>#REF!</v>
      </c>
      <c r="K47" s="194" t="e">
        <f t="shared" si="4"/>
        <v>#REF!</v>
      </c>
      <c r="L47" s="178"/>
      <c r="M47" s="178">
        <f t="shared" si="1"/>
        <v>0</v>
      </c>
      <c r="N47" s="155"/>
    </row>
    <row r="48" spans="2:14" ht="16.5" customHeight="1" x14ac:dyDescent="0.15">
      <c r="B48" s="134"/>
      <c r="C48" s="154" t="s">
        <v>296</v>
      </c>
      <c r="D48" s="53" t="s">
        <v>275</v>
      </c>
      <c r="E48" s="53"/>
      <c r="F48" s="178"/>
      <c r="G48" s="178"/>
      <c r="H48" s="178">
        <f t="shared" si="3"/>
        <v>2.7</v>
      </c>
      <c r="I48" s="154">
        <v>3</v>
      </c>
      <c r="J48" s="178" t="e">
        <f>VLOOKUP(E48,#REF!,3,FALSE)</f>
        <v>#REF!</v>
      </c>
      <c r="K48" s="194" t="e">
        <f t="shared" si="4"/>
        <v>#REF!</v>
      </c>
      <c r="L48" s="178"/>
      <c r="M48" s="178">
        <f t="shared" si="1"/>
        <v>0</v>
      </c>
      <c r="N48" s="155"/>
    </row>
    <row r="49" spans="2:14" ht="16.5" customHeight="1" x14ac:dyDescent="0.15">
      <c r="B49" s="134"/>
      <c r="C49" s="154" t="s">
        <v>363</v>
      </c>
      <c r="D49" s="53" t="s">
        <v>275</v>
      </c>
      <c r="E49" s="53"/>
      <c r="F49" s="178"/>
      <c r="G49" s="178"/>
      <c r="H49" s="178">
        <f t="shared" si="3"/>
        <v>6.3</v>
      </c>
      <c r="I49" s="154">
        <v>7</v>
      </c>
      <c r="J49" s="178" t="e">
        <f>VLOOKUP(E49,#REF!,3,FALSE)</f>
        <v>#REF!</v>
      </c>
      <c r="K49" s="194" t="e">
        <f t="shared" si="4"/>
        <v>#REF!</v>
      </c>
      <c r="L49" s="178"/>
      <c r="M49" s="178">
        <f t="shared" si="1"/>
        <v>0</v>
      </c>
      <c r="N49" s="155"/>
    </row>
    <row r="50" spans="2:14" ht="16.5" customHeight="1" x14ac:dyDescent="0.15">
      <c r="B50" s="134"/>
      <c r="C50" s="154" t="s">
        <v>364</v>
      </c>
      <c r="D50" s="53" t="s">
        <v>275</v>
      </c>
      <c r="E50" s="53"/>
      <c r="F50" s="178"/>
      <c r="G50" s="178"/>
      <c r="H50" s="178">
        <f t="shared" si="3"/>
        <v>0.9</v>
      </c>
      <c r="I50" s="154">
        <v>1</v>
      </c>
      <c r="J50" s="178" t="e">
        <f>VLOOKUP(E50,#REF!,3,FALSE)</f>
        <v>#REF!</v>
      </c>
      <c r="K50" s="194" t="e">
        <f t="shared" si="4"/>
        <v>#REF!</v>
      </c>
      <c r="L50" s="178"/>
      <c r="M50" s="178">
        <f t="shared" si="1"/>
        <v>0</v>
      </c>
      <c r="N50" s="155"/>
    </row>
    <row r="51" spans="2:14" ht="16.5" customHeight="1" x14ac:dyDescent="0.15">
      <c r="B51" s="134"/>
      <c r="C51" s="154" t="s">
        <v>365</v>
      </c>
      <c r="D51" s="53" t="s">
        <v>275</v>
      </c>
      <c r="E51" s="53"/>
      <c r="F51" s="178"/>
      <c r="G51" s="178"/>
      <c r="H51" s="178">
        <f t="shared" si="3"/>
        <v>11.700000000000001</v>
      </c>
      <c r="I51" s="154">
        <v>13</v>
      </c>
      <c r="J51" s="178" t="e">
        <f>VLOOKUP(E51,#REF!,3,FALSE)</f>
        <v>#REF!</v>
      </c>
      <c r="K51" s="194" t="e">
        <f t="shared" si="4"/>
        <v>#REF!</v>
      </c>
      <c r="L51" s="178"/>
      <c r="M51" s="178">
        <f t="shared" si="1"/>
        <v>0</v>
      </c>
      <c r="N51" s="137"/>
    </row>
    <row r="52" spans="2:14" ht="16.5" customHeight="1" x14ac:dyDescent="0.15">
      <c r="B52" s="134"/>
      <c r="C52" s="154" t="s">
        <v>366</v>
      </c>
      <c r="D52" s="53" t="s">
        <v>275</v>
      </c>
      <c r="E52" s="53"/>
      <c r="F52" s="178"/>
      <c r="G52" s="178"/>
      <c r="H52" s="178">
        <f t="shared" si="3"/>
        <v>11.700000000000001</v>
      </c>
      <c r="I52" s="154">
        <v>13</v>
      </c>
      <c r="J52" s="178" t="e">
        <f>VLOOKUP(E52,#REF!,3,FALSE)</f>
        <v>#REF!</v>
      </c>
      <c r="K52" s="194" t="e">
        <f t="shared" si="4"/>
        <v>#REF!</v>
      </c>
      <c r="L52" s="178"/>
      <c r="M52" s="178">
        <f t="shared" si="1"/>
        <v>0</v>
      </c>
      <c r="N52" s="137"/>
    </row>
    <row r="53" spans="2:14" ht="16.5" customHeight="1" x14ac:dyDescent="0.15">
      <c r="B53" s="134"/>
      <c r="C53" s="154" t="s">
        <v>367</v>
      </c>
      <c r="D53" s="53" t="s">
        <v>275</v>
      </c>
      <c r="E53" s="53"/>
      <c r="F53" s="178"/>
      <c r="G53" s="178"/>
      <c r="H53" s="178">
        <f t="shared" si="3"/>
        <v>11.700000000000001</v>
      </c>
      <c r="I53" s="154">
        <v>13</v>
      </c>
      <c r="J53" s="178" t="e">
        <f>VLOOKUP(E53,#REF!,3,FALSE)</f>
        <v>#REF!</v>
      </c>
      <c r="K53" s="194" t="e">
        <f t="shared" si="4"/>
        <v>#REF!</v>
      </c>
      <c r="L53" s="178"/>
      <c r="M53" s="178">
        <f t="shared" si="1"/>
        <v>0</v>
      </c>
      <c r="N53" s="137"/>
    </row>
    <row r="54" spans="2:14" ht="16.5" customHeight="1" x14ac:dyDescent="0.15">
      <c r="B54" s="134"/>
      <c r="C54" s="154" t="s">
        <v>297</v>
      </c>
      <c r="D54" s="53" t="s">
        <v>275</v>
      </c>
      <c r="E54" s="53"/>
      <c r="F54" s="178"/>
      <c r="G54" s="178"/>
      <c r="H54" s="178">
        <f t="shared" si="3"/>
        <v>12.6</v>
      </c>
      <c r="I54" s="154">
        <v>14</v>
      </c>
      <c r="J54" s="178" t="e">
        <f>VLOOKUP(E54,#REF!,3,FALSE)</f>
        <v>#REF!</v>
      </c>
      <c r="K54" s="194" t="e">
        <f t="shared" si="4"/>
        <v>#REF!</v>
      </c>
      <c r="L54" s="178"/>
      <c r="M54" s="178">
        <f t="shared" si="1"/>
        <v>0</v>
      </c>
      <c r="N54" s="137"/>
    </row>
    <row r="55" spans="2:14" ht="16.5" customHeight="1" x14ac:dyDescent="0.15">
      <c r="B55" s="134"/>
      <c r="C55" s="154" t="s">
        <v>368</v>
      </c>
      <c r="D55" s="53" t="s">
        <v>275</v>
      </c>
      <c r="E55" s="53"/>
      <c r="F55" s="178"/>
      <c r="G55" s="178"/>
      <c r="H55" s="178">
        <f t="shared" si="3"/>
        <v>23.400000000000002</v>
      </c>
      <c r="I55" s="154">
        <v>26</v>
      </c>
      <c r="J55" s="178" t="e">
        <f>VLOOKUP(E55,#REF!,3,FALSE)</f>
        <v>#REF!</v>
      </c>
      <c r="K55" s="194" t="e">
        <f t="shared" si="4"/>
        <v>#REF!</v>
      </c>
      <c r="L55" s="178"/>
      <c r="M55" s="178">
        <f t="shared" si="1"/>
        <v>0</v>
      </c>
      <c r="N55" s="137"/>
    </row>
    <row r="56" spans="2:14" ht="16.5" customHeight="1" x14ac:dyDescent="0.15">
      <c r="B56" s="134"/>
      <c r="C56" s="154" t="s">
        <v>369</v>
      </c>
      <c r="D56" s="53" t="s">
        <v>274</v>
      </c>
      <c r="E56" s="53"/>
      <c r="F56" s="178"/>
      <c r="G56" s="178"/>
      <c r="H56" s="178">
        <f t="shared" si="3"/>
        <v>0.9</v>
      </c>
      <c r="I56" s="154">
        <v>1</v>
      </c>
      <c r="J56" s="178" t="e">
        <f>VLOOKUP(E56,#REF!,3,FALSE)</f>
        <v>#REF!</v>
      </c>
      <c r="K56" s="194" t="e">
        <f t="shared" si="4"/>
        <v>#REF!</v>
      </c>
      <c r="L56" s="178"/>
      <c r="M56" s="178">
        <f t="shared" si="1"/>
        <v>0</v>
      </c>
      <c r="N56" s="137"/>
    </row>
    <row r="57" spans="2:14" ht="16.5" customHeight="1" x14ac:dyDescent="0.15">
      <c r="B57" s="134"/>
      <c r="C57" s="154" t="s">
        <v>370</v>
      </c>
      <c r="D57" s="53" t="s">
        <v>275</v>
      </c>
      <c r="E57" s="53"/>
      <c r="F57" s="178"/>
      <c r="G57" s="178"/>
      <c r="H57" s="178">
        <f t="shared" si="3"/>
        <v>3.6</v>
      </c>
      <c r="I57" s="154">
        <v>4</v>
      </c>
      <c r="J57" s="178" t="e">
        <f>VLOOKUP(E57,#REF!,3,FALSE)</f>
        <v>#REF!</v>
      </c>
      <c r="K57" s="194" t="e">
        <f t="shared" si="4"/>
        <v>#REF!</v>
      </c>
      <c r="L57" s="178"/>
      <c r="M57" s="178">
        <f t="shared" si="1"/>
        <v>0</v>
      </c>
      <c r="N57" s="155"/>
    </row>
    <row r="58" spans="2:14" ht="16.5" customHeight="1" x14ac:dyDescent="0.15">
      <c r="B58" s="134"/>
      <c r="C58" s="154" t="s">
        <v>371</v>
      </c>
      <c r="D58" s="53" t="s">
        <v>275</v>
      </c>
      <c r="E58" s="53"/>
      <c r="F58" s="178"/>
      <c r="G58" s="178"/>
      <c r="H58" s="178">
        <f t="shared" si="3"/>
        <v>35.1</v>
      </c>
      <c r="I58" s="154">
        <v>39</v>
      </c>
      <c r="J58" s="178" t="e">
        <f>VLOOKUP(E58,#REF!,3,FALSE)</f>
        <v>#REF!</v>
      </c>
      <c r="K58" s="194" t="e">
        <f t="shared" si="4"/>
        <v>#REF!</v>
      </c>
      <c r="L58" s="178"/>
      <c r="M58" s="178">
        <f t="shared" si="1"/>
        <v>0</v>
      </c>
      <c r="N58" s="155"/>
    </row>
    <row r="59" spans="2:14" ht="16.5" customHeight="1" thickBot="1" x14ac:dyDescent="0.2">
      <c r="B59" s="204"/>
      <c r="C59" s="153" t="s">
        <v>372</v>
      </c>
      <c r="D59" s="81" t="s">
        <v>275</v>
      </c>
      <c r="E59" s="81"/>
      <c r="F59" s="205"/>
      <c r="G59" s="205"/>
      <c r="H59" s="205">
        <f t="shared" si="3"/>
        <v>0.9</v>
      </c>
      <c r="I59" s="153">
        <v>1</v>
      </c>
      <c r="J59" s="205" t="e">
        <f>VLOOKUP(E59,#REF!,3,FALSE)</f>
        <v>#REF!</v>
      </c>
      <c r="K59" s="206" t="e">
        <f t="shared" si="4"/>
        <v>#REF!</v>
      </c>
      <c r="L59" s="205"/>
      <c r="M59" s="205">
        <f t="shared" si="1"/>
        <v>0</v>
      </c>
      <c r="N59" s="155"/>
    </row>
    <row r="60" spans="2:14" ht="16.5" customHeight="1" x14ac:dyDescent="0.15">
      <c r="B60" s="86" t="s">
        <v>52</v>
      </c>
      <c r="C60" s="201" t="s">
        <v>373</v>
      </c>
      <c r="D60" s="88" t="s">
        <v>274</v>
      </c>
      <c r="E60" s="88"/>
      <c r="F60" s="202"/>
      <c r="G60" s="202"/>
      <c r="H60" s="202">
        <f t="shared" si="3"/>
        <v>8.1</v>
      </c>
      <c r="I60" s="201">
        <v>9</v>
      </c>
      <c r="J60" s="202" t="e">
        <f>VLOOKUP(E60,#REF!,3,FALSE)</f>
        <v>#REF!</v>
      </c>
      <c r="K60" s="203" t="e">
        <f t="shared" si="4"/>
        <v>#REF!</v>
      </c>
      <c r="L60" s="202"/>
      <c r="M60" s="202">
        <f t="shared" si="1"/>
        <v>0</v>
      </c>
      <c r="N60" s="156"/>
    </row>
    <row r="61" spans="2:14" ht="16.5" customHeight="1" x14ac:dyDescent="0.15">
      <c r="B61" s="134"/>
      <c r="C61" s="154" t="s">
        <v>374</v>
      </c>
      <c r="D61" s="53" t="s">
        <v>275</v>
      </c>
      <c r="E61" s="53"/>
      <c r="F61" s="178"/>
      <c r="G61" s="178"/>
      <c r="H61" s="178">
        <f t="shared" si="3"/>
        <v>2.7</v>
      </c>
      <c r="I61" s="154">
        <v>3</v>
      </c>
      <c r="J61" s="178" t="e">
        <f>VLOOKUP(E61,#REF!,3,FALSE)</f>
        <v>#REF!</v>
      </c>
      <c r="K61" s="194" t="e">
        <f t="shared" si="4"/>
        <v>#REF!</v>
      </c>
      <c r="L61" s="178"/>
      <c r="M61" s="178">
        <f t="shared" si="1"/>
        <v>0</v>
      </c>
      <c r="N61" s="157"/>
    </row>
    <row r="62" spans="2:14" ht="16.5" customHeight="1" x14ac:dyDescent="0.15">
      <c r="B62" s="134"/>
      <c r="C62" s="154" t="s">
        <v>375</v>
      </c>
      <c r="D62" s="53" t="s">
        <v>275</v>
      </c>
      <c r="E62" s="53"/>
      <c r="F62" s="178"/>
      <c r="G62" s="178"/>
      <c r="H62" s="178">
        <f t="shared" si="3"/>
        <v>2.7</v>
      </c>
      <c r="I62" s="154">
        <v>3</v>
      </c>
      <c r="J62" s="178" t="e">
        <f>VLOOKUP(E62,#REF!,3,FALSE)</f>
        <v>#REF!</v>
      </c>
      <c r="K62" s="194" t="e">
        <f t="shared" si="4"/>
        <v>#REF!</v>
      </c>
      <c r="L62" s="178"/>
      <c r="M62" s="178">
        <f t="shared" si="1"/>
        <v>0</v>
      </c>
      <c r="N62" s="157"/>
    </row>
    <row r="63" spans="2:14" ht="16.5" customHeight="1" x14ac:dyDescent="0.15">
      <c r="B63" s="134"/>
      <c r="C63" s="154" t="s">
        <v>298</v>
      </c>
      <c r="D63" s="53" t="s">
        <v>275</v>
      </c>
      <c r="E63" s="53"/>
      <c r="F63" s="178"/>
      <c r="G63" s="178"/>
      <c r="H63" s="178">
        <f t="shared" si="3"/>
        <v>2.7</v>
      </c>
      <c r="I63" s="154">
        <v>3</v>
      </c>
      <c r="J63" s="178" t="e">
        <f>VLOOKUP(E63,#REF!,3,FALSE)</f>
        <v>#REF!</v>
      </c>
      <c r="K63" s="194" t="e">
        <f t="shared" si="4"/>
        <v>#REF!</v>
      </c>
      <c r="L63" s="178"/>
      <c r="M63" s="178">
        <f t="shared" si="1"/>
        <v>0</v>
      </c>
      <c r="N63" s="157"/>
    </row>
    <row r="64" spans="2:14" ht="16.5" customHeight="1" x14ac:dyDescent="0.15">
      <c r="B64" s="134"/>
      <c r="C64" s="154" t="s">
        <v>376</v>
      </c>
      <c r="D64" s="53" t="s">
        <v>275</v>
      </c>
      <c r="E64" s="53"/>
      <c r="F64" s="178"/>
      <c r="G64" s="178"/>
      <c r="H64" s="178">
        <f t="shared" si="3"/>
        <v>3.6</v>
      </c>
      <c r="I64" s="154">
        <v>4</v>
      </c>
      <c r="J64" s="178" t="e">
        <f>VLOOKUP(E64,#REF!,3,FALSE)</f>
        <v>#REF!</v>
      </c>
      <c r="K64" s="194" t="e">
        <f t="shared" si="4"/>
        <v>#REF!</v>
      </c>
      <c r="L64" s="178"/>
      <c r="M64" s="178">
        <f t="shared" si="1"/>
        <v>0</v>
      </c>
      <c r="N64" s="158"/>
    </row>
    <row r="65" spans="1:14" ht="16.5" customHeight="1" x14ac:dyDescent="0.15">
      <c r="B65" s="134"/>
      <c r="C65" s="154" t="s">
        <v>299</v>
      </c>
      <c r="D65" s="53" t="s">
        <v>275</v>
      </c>
      <c r="E65" s="53"/>
      <c r="F65" s="178"/>
      <c r="G65" s="178"/>
      <c r="H65" s="178">
        <f t="shared" si="3"/>
        <v>3.6</v>
      </c>
      <c r="I65" s="154">
        <v>4</v>
      </c>
      <c r="J65" s="178" t="e">
        <f>VLOOKUP(E65,#REF!,3,FALSE)</f>
        <v>#REF!</v>
      </c>
      <c r="K65" s="194" t="e">
        <f t="shared" si="4"/>
        <v>#REF!</v>
      </c>
      <c r="L65" s="178"/>
      <c r="M65" s="178">
        <f t="shared" si="1"/>
        <v>0</v>
      </c>
      <c r="N65" s="158"/>
    </row>
    <row r="66" spans="1:14" ht="16.5" customHeight="1" x14ac:dyDescent="0.15">
      <c r="B66" s="134"/>
      <c r="C66" s="154" t="s">
        <v>300</v>
      </c>
      <c r="D66" s="53" t="s">
        <v>275</v>
      </c>
      <c r="E66" s="53"/>
      <c r="F66" s="178"/>
      <c r="G66" s="178"/>
      <c r="H66" s="178">
        <f t="shared" si="3"/>
        <v>3.6</v>
      </c>
      <c r="I66" s="154">
        <v>4</v>
      </c>
      <c r="J66" s="178" t="e">
        <f>VLOOKUP(E66,#REF!,3,FALSE)</f>
        <v>#REF!</v>
      </c>
      <c r="K66" s="194" t="e">
        <f t="shared" si="4"/>
        <v>#REF!</v>
      </c>
      <c r="L66" s="178"/>
      <c r="M66" s="178">
        <f t="shared" si="1"/>
        <v>0</v>
      </c>
      <c r="N66" s="158"/>
    </row>
    <row r="67" spans="1:14" ht="16.5" customHeight="1" x14ac:dyDescent="0.15">
      <c r="A67" s="199"/>
      <c r="B67" s="147"/>
      <c r="C67" s="154" t="s">
        <v>377</v>
      </c>
      <c r="D67" s="53" t="s">
        <v>275</v>
      </c>
      <c r="E67" s="53"/>
      <c r="F67" s="178"/>
      <c r="G67" s="178"/>
      <c r="H67" s="178">
        <f t="shared" si="3"/>
        <v>3.6</v>
      </c>
      <c r="I67" s="154">
        <v>4</v>
      </c>
      <c r="J67" s="178" t="e">
        <f>VLOOKUP(E67,#REF!,3,FALSE)</f>
        <v>#REF!</v>
      </c>
      <c r="K67" s="194" t="e">
        <f t="shared" si="4"/>
        <v>#REF!</v>
      </c>
      <c r="L67" s="178"/>
      <c r="M67" s="178">
        <f t="shared" si="1"/>
        <v>0</v>
      </c>
      <c r="N67" s="158"/>
    </row>
    <row r="68" spans="1:14" ht="16.5" customHeight="1" x14ac:dyDescent="0.15">
      <c r="A68" s="199"/>
      <c r="C68" s="154" t="s">
        <v>378</v>
      </c>
      <c r="D68" s="53" t="s">
        <v>275</v>
      </c>
      <c r="E68" s="53"/>
      <c r="F68" s="178"/>
      <c r="G68" s="178"/>
      <c r="H68" s="178">
        <f t="shared" si="3"/>
        <v>6.3</v>
      </c>
      <c r="I68" s="154">
        <v>7</v>
      </c>
      <c r="J68" s="178" t="e">
        <f>VLOOKUP(E68,#REF!,3,FALSE)</f>
        <v>#REF!</v>
      </c>
      <c r="K68" s="194" t="e">
        <f t="shared" si="4"/>
        <v>#REF!</v>
      </c>
      <c r="L68" s="178"/>
      <c r="M68" s="178">
        <f t="shared" si="1"/>
        <v>0</v>
      </c>
      <c r="N68" s="158"/>
    </row>
    <row r="69" spans="1:14" ht="16.5" customHeight="1" x14ac:dyDescent="0.15">
      <c r="A69" s="199"/>
      <c r="B69" s="146"/>
      <c r="C69" s="154" t="s">
        <v>379</v>
      </c>
      <c r="D69" s="53" t="s">
        <v>275</v>
      </c>
      <c r="E69" s="53"/>
      <c r="F69" s="178"/>
      <c r="G69" s="178"/>
      <c r="H69" s="178">
        <f t="shared" si="3"/>
        <v>16.2</v>
      </c>
      <c r="I69" s="154">
        <v>18</v>
      </c>
      <c r="J69" s="178" t="e">
        <f>VLOOKUP(E69,#REF!,3,FALSE)</f>
        <v>#REF!</v>
      </c>
      <c r="K69" s="194" t="e">
        <f t="shared" si="4"/>
        <v>#REF!</v>
      </c>
      <c r="L69" s="178"/>
      <c r="M69" s="178">
        <f t="shared" si="1"/>
        <v>0</v>
      </c>
      <c r="N69" s="159"/>
    </row>
    <row r="70" spans="1:14" ht="16.5" customHeight="1" x14ac:dyDescent="0.15">
      <c r="B70" s="142"/>
      <c r="C70" s="154" t="s">
        <v>301</v>
      </c>
      <c r="D70" s="53" t="s">
        <v>275</v>
      </c>
      <c r="E70" s="53"/>
      <c r="F70" s="178"/>
      <c r="G70" s="178"/>
      <c r="H70" s="178">
        <f t="shared" si="3"/>
        <v>6.3</v>
      </c>
      <c r="I70" s="154">
        <v>7</v>
      </c>
      <c r="J70" s="178" t="e">
        <f>VLOOKUP(E70,#REF!,3,FALSE)</f>
        <v>#REF!</v>
      </c>
      <c r="K70" s="194" t="e">
        <f t="shared" si="4"/>
        <v>#REF!</v>
      </c>
      <c r="L70" s="178"/>
      <c r="M70" s="178">
        <f t="shared" si="1"/>
        <v>0</v>
      </c>
      <c r="N70" s="159"/>
    </row>
    <row r="71" spans="1:14" ht="16.5" customHeight="1" x14ac:dyDescent="0.15">
      <c r="B71" s="142"/>
      <c r="C71" s="154" t="s">
        <v>302</v>
      </c>
      <c r="D71" s="53" t="s">
        <v>275</v>
      </c>
      <c r="E71" s="53"/>
      <c r="F71" s="178"/>
      <c r="G71" s="178"/>
      <c r="H71" s="178">
        <f t="shared" ref="H71:H102" si="5">I71*0.9</f>
        <v>6.3</v>
      </c>
      <c r="I71" s="154">
        <v>7</v>
      </c>
      <c r="J71" s="178" t="e">
        <f>VLOOKUP(E71,#REF!,3,FALSE)</f>
        <v>#REF!</v>
      </c>
      <c r="K71" s="194" t="e">
        <f t="shared" si="4"/>
        <v>#REF!</v>
      </c>
      <c r="L71" s="178"/>
      <c r="M71" s="178">
        <f t="shared" si="1"/>
        <v>0</v>
      </c>
      <c r="N71" s="159"/>
    </row>
    <row r="72" spans="1:14" ht="16.5" customHeight="1" x14ac:dyDescent="0.15">
      <c r="B72" s="142"/>
      <c r="C72" s="154" t="s">
        <v>380</v>
      </c>
      <c r="D72" s="53" t="s">
        <v>275</v>
      </c>
      <c r="E72" s="53"/>
      <c r="F72" s="178"/>
      <c r="G72" s="178"/>
      <c r="H72" s="178">
        <f t="shared" si="5"/>
        <v>0.9</v>
      </c>
      <c r="I72" s="154">
        <v>1</v>
      </c>
      <c r="J72" s="178" t="e">
        <f>VLOOKUP(E72,#REF!,3,FALSE)</f>
        <v>#REF!</v>
      </c>
      <c r="K72" s="194" t="e">
        <f t="shared" si="4"/>
        <v>#REF!</v>
      </c>
      <c r="L72" s="178"/>
      <c r="M72" s="178">
        <f t="shared" ref="M72:M135" si="6">H72*L72</f>
        <v>0</v>
      </c>
      <c r="N72" s="159"/>
    </row>
    <row r="73" spans="1:14" ht="16.5" customHeight="1" x14ac:dyDescent="0.15">
      <c r="B73" s="142"/>
      <c r="C73" s="154" t="s">
        <v>381</v>
      </c>
      <c r="D73" s="53" t="s">
        <v>274</v>
      </c>
      <c r="E73" s="53"/>
      <c r="F73" s="178"/>
      <c r="G73" s="178"/>
      <c r="H73" s="178">
        <f t="shared" si="5"/>
        <v>3.6</v>
      </c>
      <c r="I73" s="154">
        <v>4</v>
      </c>
      <c r="J73" s="178"/>
      <c r="K73" s="194"/>
      <c r="L73" s="178"/>
      <c r="M73" s="178">
        <f t="shared" si="6"/>
        <v>0</v>
      </c>
      <c r="N73" s="159"/>
    </row>
    <row r="74" spans="1:14" ht="16.5" customHeight="1" x14ac:dyDescent="0.15">
      <c r="B74" s="142"/>
      <c r="C74" s="154" t="s">
        <v>472</v>
      </c>
      <c r="D74" s="53" t="s">
        <v>15</v>
      </c>
      <c r="E74" s="53"/>
      <c r="F74" s="178"/>
      <c r="G74" s="178"/>
      <c r="H74" s="178">
        <f t="shared" si="5"/>
        <v>11.700000000000001</v>
      </c>
      <c r="I74" s="154">
        <v>13</v>
      </c>
      <c r="J74" s="178"/>
      <c r="K74" s="194"/>
      <c r="L74" s="178"/>
      <c r="M74" s="178">
        <f t="shared" si="6"/>
        <v>0</v>
      </c>
      <c r="N74" s="159"/>
    </row>
    <row r="75" spans="1:14" ht="16.5" customHeight="1" x14ac:dyDescent="0.15">
      <c r="B75" s="142"/>
      <c r="C75" s="154" t="s">
        <v>474</v>
      </c>
      <c r="D75" s="53" t="s">
        <v>15</v>
      </c>
      <c r="E75" s="53"/>
      <c r="F75" s="178"/>
      <c r="G75" s="178"/>
      <c r="H75" s="178">
        <f t="shared" si="5"/>
        <v>11.700000000000001</v>
      </c>
      <c r="I75" s="154">
        <v>13</v>
      </c>
      <c r="J75" s="178"/>
      <c r="K75" s="194"/>
      <c r="L75" s="178"/>
      <c r="M75" s="178">
        <f t="shared" si="6"/>
        <v>0</v>
      </c>
      <c r="N75" s="159"/>
    </row>
    <row r="76" spans="1:14" ht="16.5" customHeight="1" x14ac:dyDescent="0.15">
      <c r="B76" s="142"/>
      <c r="C76" s="154" t="s">
        <v>473</v>
      </c>
      <c r="D76" s="53" t="s">
        <v>15</v>
      </c>
      <c r="E76" s="53"/>
      <c r="F76" s="178"/>
      <c r="G76" s="178"/>
      <c r="H76" s="178">
        <f t="shared" si="5"/>
        <v>11.700000000000001</v>
      </c>
      <c r="I76" s="154">
        <v>13</v>
      </c>
      <c r="J76" s="178"/>
      <c r="K76" s="194"/>
      <c r="L76" s="178"/>
      <c r="M76" s="178">
        <f t="shared" si="6"/>
        <v>0</v>
      </c>
      <c r="N76" s="159"/>
    </row>
    <row r="77" spans="1:14" ht="16.5" customHeight="1" x14ac:dyDescent="0.15">
      <c r="B77" s="142"/>
      <c r="C77" s="154" t="s">
        <v>382</v>
      </c>
      <c r="D77" s="53" t="s">
        <v>275</v>
      </c>
      <c r="E77" s="53"/>
      <c r="F77" s="178"/>
      <c r="G77" s="178"/>
      <c r="H77" s="178">
        <f t="shared" si="5"/>
        <v>11.700000000000001</v>
      </c>
      <c r="I77" s="154">
        <v>13</v>
      </c>
      <c r="J77" s="178"/>
      <c r="K77" s="194"/>
      <c r="L77" s="178"/>
      <c r="M77" s="178">
        <f t="shared" si="6"/>
        <v>0</v>
      </c>
      <c r="N77" s="159"/>
    </row>
    <row r="78" spans="1:14" ht="16.5" customHeight="1" x14ac:dyDescent="0.15">
      <c r="B78" s="142"/>
      <c r="C78" s="154" t="s">
        <v>383</v>
      </c>
      <c r="D78" s="53" t="s">
        <v>274</v>
      </c>
      <c r="E78" s="53"/>
      <c r="F78" s="178"/>
      <c r="G78" s="178"/>
      <c r="H78" s="178">
        <f t="shared" si="5"/>
        <v>11.700000000000001</v>
      </c>
      <c r="I78" s="154">
        <v>13</v>
      </c>
      <c r="J78" s="178"/>
      <c r="K78" s="194"/>
      <c r="L78" s="178"/>
      <c r="M78" s="178">
        <f t="shared" si="6"/>
        <v>0</v>
      </c>
      <c r="N78" s="159"/>
    </row>
    <row r="79" spans="1:14" ht="16.5" customHeight="1" x14ac:dyDescent="0.15">
      <c r="B79" s="142"/>
      <c r="C79" s="152" t="s">
        <v>303</v>
      </c>
      <c r="D79" s="53" t="s">
        <v>274</v>
      </c>
      <c r="E79" s="53"/>
      <c r="F79" s="178"/>
      <c r="G79" s="178"/>
      <c r="H79" s="178">
        <f t="shared" si="5"/>
        <v>14.4</v>
      </c>
      <c r="I79" s="152">
        <v>16</v>
      </c>
      <c r="J79" s="178"/>
      <c r="K79" s="194"/>
      <c r="L79" s="178"/>
      <c r="M79" s="178">
        <f t="shared" si="6"/>
        <v>0</v>
      </c>
      <c r="N79" s="159"/>
    </row>
    <row r="80" spans="1:14" ht="16.5" customHeight="1" x14ac:dyDescent="0.15">
      <c r="B80" s="142"/>
      <c r="C80" s="152" t="s">
        <v>384</v>
      </c>
      <c r="D80" s="53" t="s">
        <v>275</v>
      </c>
      <c r="E80" s="53"/>
      <c r="F80" s="178"/>
      <c r="G80" s="178"/>
      <c r="H80" s="178">
        <f t="shared" si="5"/>
        <v>15.3</v>
      </c>
      <c r="I80" s="152">
        <v>17</v>
      </c>
      <c r="J80" s="178" t="e">
        <f>VLOOKUP(E80,#REF!,3,FALSE)</f>
        <v>#REF!</v>
      </c>
      <c r="K80" s="194" t="e">
        <f t="shared" ref="K80:K111" si="7">IF(G80=J80,"〇","×")</f>
        <v>#REF!</v>
      </c>
      <c r="L80" s="178"/>
      <c r="M80" s="178">
        <f t="shared" si="6"/>
        <v>0</v>
      </c>
      <c r="N80" s="159"/>
    </row>
    <row r="81" spans="2:14" ht="16.5" customHeight="1" x14ac:dyDescent="0.15">
      <c r="B81" s="142"/>
      <c r="C81" s="152" t="s">
        <v>385</v>
      </c>
      <c r="D81" s="53" t="s">
        <v>275</v>
      </c>
      <c r="E81" s="53"/>
      <c r="F81" s="178"/>
      <c r="G81" s="178"/>
      <c r="H81" s="178">
        <f t="shared" si="5"/>
        <v>2.7</v>
      </c>
      <c r="I81" s="152">
        <v>3</v>
      </c>
      <c r="J81" s="178" t="e">
        <f>VLOOKUP(E81,#REF!,3,FALSE)</f>
        <v>#REF!</v>
      </c>
      <c r="K81" s="194" t="e">
        <f t="shared" si="7"/>
        <v>#REF!</v>
      </c>
      <c r="L81" s="178"/>
      <c r="M81" s="178">
        <f t="shared" si="6"/>
        <v>0</v>
      </c>
      <c r="N81" s="159"/>
    </row>
    <row r="82" spans="2:14" ht="16.5" customHeight="1" x14ac:dyDescent="0.15">
      <c r="B82" s="142"/>
      <c r="C82" s="152" t="s">
        <v>386</v>
      </c>
      <c r="D82" s="53" t="s">
        <v>275</v>
      </c>
      <c r="E82" s="53"/>
      <c r="F82" s="178"/>
      <c r="G82" s="178"/>
      <c r="H82" s="178">
        <f t="shared" si="5"/>
        <v>14.4</v>
      </c>
      <c r="I82" s="152">
        <v>16</v>
      </c>
      <c r="J82" s="178" t="e">
        <f>VLOOKUP(E82,#REF!,3,FALSE)</f>
        <v>#REF!</v>
      </c>
      <c r="K82" s="194" t="e">
        <f t="shared" si="7"/>
        <v>#REF!</v>
      </c>
      <c r="L82" s="178"/>
      <c r="M82" s="178">
        <f t="shared" si="6"/>
        <v>0</v>
      </c>
      <c r="N82" s="159"/>
    </row>
    <row r="83" spans="2:14" ht="16.5" customHeight="1" x14ac:dyDescent="0.15">
      <c r="B83" s="142"/>
      <c r="C83" s="152" t="s">
        <v>387</v>
      </c>
      <c r="D83" s="53" t="s">
        <v>275</v>
      </c>
      <c r="E83" s="53"/>
      <c r="F83" s="178"/>
      <c r="G83" s="178"/>
      <c r="H83" s="178">
        <f t="shared" si="5"/>
        <v>9</v>
      </c>
      <c r="I83" s="152">
        <v>10</v>
      </c>
      <c r="J83" s="178" t="e">
        <f>VLOOKUP(E83,#REF!,3,FALSE)</f>
        <v>#REF!</v>
      </c>
      <c r="K83" s="194" t="e">
        <f t="shared" si="7"/>
        <v>#REF!</v>
      </c>
      <c r="L83" s="178"/>
      <c r="M83" s="178">
        <f t="shared" si="6"/>
        <v>0</v>
      </c>
      <c r="N83" s="159"/>
    </row>
    <row r="84" spans="2:14" ht="16.5" customHeight="1" x14ac:dyDescent="0.15">
      <c r="B84" s="142"/>
      <c r="C84" s="152" t="s">
        <v>388</v>
      </c>
      <c r="D84" s="53" t="s">
        <v>275</v>
      </c>
      <c r="E84" s="53"/>
      <c r="F84" s="178"/>
      <c r="G84" s="178"/>
      <c r="H84" s="178">
        <f t="shared" si="5"/>
        <v>2.7</v>
      </c>
      <c r="I84" s="152">
        <v>3</v>
      </c>
      <c r="J84" s="178" t="e">
        <f>VLOOKUP(E84,#REF!,3,FALSE)</f>
        <v>#REF!</v>
      </c>
      <c r="K84" s="194" t="e">
        <f t="shared" si="7"/>
        <v>#REF!</v>
      </c>
      <c r="L84" s="178"/>
      <c r="M84" s="178">
        <f t="shared" si="6"/>
        <v>0</v>
      </c>
      <c r="N84" s="159"/>
    </row>
    <row r="85" spans="2:14" ht="16.5" customHeight="1" x14ac:dyDescent="0.15">
      <c r="B85" s="142"/>
      <c r="C85" s="152" t="s">
        <v>389</v>
      </c>
      <c r="D85" s="53" t="s">
        <v>275</v>
      </c>
      <c r="E85" s="53"/>
      <c r="F85" s="178"/>
      <c r="G85" s="178"/>
      <c r="H85" s="178">
        <f t="shared" si="5"/>
        <v>4.5</v>
      </c>
      <c r="I85" s="152">
        <v>5</v>
      </c>
      <c r="J85" s="178" t="e">
        <f>VLOOKUP(E85,#REF!,3,FALSE)</f>
        <v>#REF!</v>
      </c>
      <c r="K85" s="194" t="e">
        <f t="shared" si="7"/>
        <v>#REF!</v>
      </c>
      <c r="L85" s="178"/>
      <c r="M85" s="178">
        <f t="shared" si="6"/>
        <v>0</v>
      </c>
      <c r="N85" s="159"/>
    </row>
    <row r="86" spans="2:14" ht="16.5" customHeight="1" x14ac:dyDescent="0.15">
      <c r="B86" s="142"/>
      <c r="C86" s="152" t="s">
        <v>390</v>
      </c>
      <c r="D86" s="53" t="s">
        <v>275</v>
      </c>
      <c r="E86" s="53"/>
      <c r="F86" s="178"/>
      <c r="G86" s="178"/>
      <c r="H86" s="178">
        <f t="shared" si="5"/>
        <v>3.6</v>
      </c>
      <c r="I86" s="152">
        <v>4</v>
      </c>
      <c r="J86" s="178" t="e">
        <f>VLOOKUP(E86,#REF!,3,FALSE)</f>
        <v>#REF!</v>
      </c>
      <c r="K86" s="194" t="e">
        <f t="shared" si="7"/>
        <v>#REF!</v>
      </c>
      <c r="L86" s="178"/>
      <c r="M86" s="178">
        <f t="shared" si="6"/>
        <v>0</v>
      </c>
      <c r="N86" s="159"/>
    </row>
    <row r="87" spans="2:14" ht="16.5" customHeight="1" x14ac:dyDescent="0.15">
      <c r="B87" s="143"/>
      <c r="C87" s="152" t="s">
        <v>391</v>
      </c>
      <c r="D87" s="53" t="s">
        <v>275</v>
      </c>
      <c r="E87" s="53"/>
      <c r="F87" s="178"/>
      <c r="G87" s="178"/>
      <c r="H87" s="178">
        <f t="shared" si="5"/>
        <v>4.5</v>
      </c>
      <c r="I87" s="152">
        <v>5</v>
      </c>
      <c r="J87" s="178" t="e">
        <f>VLOOKUP(E87,#REF!,3,FALSE)</f>
        <v>#REF!</v>
      </c>
      <c r="K87" s="194" t="e">
        <f t="shared" si="7"/>
        <v>#REF!</v>
      </c>
      <c r="L87" s="178"/>
      <c r="M87" s="178">
        <f t="shared" si="6"/>
        <v>0</v>
      </c>
      <c r="N87" s="157"/>
    </row>
    <row r="88" spans="2:14" ht="16.5" customHeight="1" x14ac:dyDescent="0.15">
      <c r="B88" s="143"/>
      <c r="C88" s="152" t="s">
        <v>304</v>
      </c>
      <c r="D88" s="53" t="s">
        <v>275</v>
      </c>
      <c r="E88" s="53"/>
      <c r="F88" s="178"/>
      <c r="G88" s="178"/>
      <c r="H88" s="178">
        <f t="shared" si="5"/>
        <v>0.9</v>
      </c>
      <c r="I88" s="152">
        <v>1</v>
      </c>
      <c r="J88" s="178" t="e">
        <f>VLOOKUP(E88,#REF!,3,FALSE)</f>
        <v>#REF!</v>
      </c>
      <c r="K88" s="194" t="e">
        <f t="shared" si="7"/>
        <v>#REF!</v>
      </c>
      <c r="L88" s="178"/>
      <c r="M88" s="178">
        <f t="shared" si="6"/>
        <v>0</v>
      </c>
      <c r="N88" s="157"/>
    </row>
    <row r="89" spans="2:14" ht="16.5" customHeight="1" x14ac:dyDescent="0.15">
      <c r="B89" s="143"/>
      <c r="C89" s="152" t="s">
        <v>392</v>
      </c>
      <c r="D89" s="53" t="s">
        <v>275</v>
      </c>
      <c r="E89" s="53"/>
      <c r="F89" s="178"/>
      <c r="G89" s="178"/>
      <c r="H89" s="178">
        <f t="shared" si="5"/>
        <v>9</v>
      </c>
      <c r="I89" s="152">
        <v>10</v>
      </c>
      <c r="J89" s="178" t="e">
        <f>VLOOKUP(E89,#REF!,3,FALSE)</f>
        <v>#REF!</v>
      </c>
      <c r="K89" s="194" t="e">
        <f t="shared" si="7"/>
        <v>#REF!</v>
      </c>
      <c r="L89" s="178"/>
      <c r="M89" s="178">
        <f t="shared" si="6"/>
        <v>0</v>
      </c>
      <c r="N89" s="157"/>
    </row>
    <row r="90" spans="2:14" ht="16.5" customHeight="1" x14ac:dyDescent="0.15">
      <c r="B90" s="143"/>
      <c r="C90" s="152" t="s">
        <v>393</v>
      </c>
      <c r="D90" s="53" t="s">
        <v>275</v>
      </c>
      <c r="E90" s="53"/>
      <c r="F90" s="178"/>
      <c r="G90" s="178"/>
      <c r="H90" s="178">
        <f t="shared" si="5"/>
        <v>6.3</v>
      </c>
      <c r="I90" s="152">
        <v>7</v>
      </c>
      <c r="J90" s="178" t="e">
        <f>VLOOKUP(E90,#REF!,3,FALSE)</f>
        <v>#REF!</v>
      </c>
      <c r="K90" s="194" t="e">
        <f t="shared" si="7"/>
        <v>#REF!</v>
      </c>
      <c r="L90" s="178"/>
      <c r="M90" s="178">
        <f t="shared" si="6"/>
        <v>0</v>
      </c>
      <c r="N90" s="157"/>
    </row>
    <row r="91" spans="2:14" ht="16.5" customHeight="1" x14ac:dyDescent="0.15">
      <c r="B91" s="143"/>
      <c r="C91" s="152" t="s">
        <v>394</v>
      </c>
      <c r="D91" s="53" t="s">
        <v>275</v>
      </c>
      <c r="E91" s="53"/>
      <c r="F91" s="178"/>
      <c r="G91" s="178"/>
      <c r="H91" s="178">
        <f t="shared" si="5"/>
        <v>7.2</v>
      </c>
      <c r="I91" s="152">
        <v>8</v>
      </c>
      <c r="J91" s="178" t="e">
        <f>VLOOKUP(E91,#REF!,3,FALSE)</f>
        <v>#REF!</v>
      </c>
      <c r="K91" s="194" t="e">
        <f t="shared" si="7"/>
        <v>#REF!</v>
      </c>
      <c r="L91" s="178"/>
      <c r="M91" s="178">
        <f t="shared" si="6"/>
        <v>0</v>
      </c>
      <c r="N91" s="157"/>
    </row>
    <row r="92" spans="2:14" ht="16.5" customHeight="1" x14ac:dyDescent="0.15">
      <c r="B92" s="143"/>
      <c r="C92" s="152" t="s">
        <v>395</v>
      </c>
      <c r="D92" s="53" t="s">
        <v>275</v>
      </c>
      <c r="E92" s="53"/>
      <c r="F92" s="178"/>
      <c r="G92" s="178"/>
      <c r="H92" s="178">
        <f t="shared" si="5"/>
        <v>2.7</v>
      </c>
      <c r="I92" s="152">
        <v>3</v>
      </c>
      <c r="J92" s="178" t="e">
        <f>VLOOKUP(E92,#REF!,3,FALSE)</f>
        <v>#REF!</v>
      </c>
      <c r="K92" s="194" t="e">
        <f t="shared" si="7"/>
        <v>#REF!</v>
      </c>
      <c r="L92" s="178"/>
      <c r="M92" s="178">
        <f t="shared" si="6"/>
        <v>0</v>
      </c>
      <c r="N92" s="157"/>
    </row>
    <row r="93" spans="2:14" ht="16.5" customHeight="1" x14ac:dyDescent="0.15">
      <c r="B93" s="143"/>
      <c r="C93" s="152" t="s">
        <v>396</v>
      </c>
      <c r="D93" s="53" t="s">
        <v>275</v>
      </c>
      <c r="E93" s="53"/>
      <c r="F93" s="178"/>
      <c r="G93" s="178"/>
      <c r="H93" s="178">
        <f t="shared" si="5"/>
        <v>2.7</v>
      </c>
      <c r="I93" s="152">
        <v>3</v>
      </c>
      <c r="J93" s="178" t="e">
        <f>VLOOKUP(E93,#REF!,3,FALSE)</f>
        <v>#REF!</v>
      </c>
      <c r="K93" s="194" t="e">
        <f t="shared" si="7"/>
        <v>#REF!</v>
      </c>
      <c r="L93" s="178"/>
      <c r="M93" s="178">
        <f t="shared" si="6"/>
        <v>0</v>
      </c>
      <c r="N93" s="157"/>
    </row>
    <row r="94" spans="2:14" ht="16.5" customHeight="1" x14ac:dyDescent="0.15">
      <c r="B94" s="143"/>
      <c r="C94" s="152" t="s">
        <v>397</v>
      </c>
      <c r="D94" s="53" t="s">
        <v>275</v>
      </c>
      <c r="E94" s="53"/>
      <c r="F94" s="178"/>
      <c r="G94" s="178"/>
      <c r="H94" s="178">
        <f t="shared" si="5"/>
        <v>2.7</v>
      </c>
      <c r="I94" s="152">
        <v>3</v>
      </c>
      <c r="J94" s="178" t="e">
        <f>VLOOKUP(E94,#REF!,3,FALSE)</f>
        <v>#REF!</v>
      </c>
      <c r="K94" s="194" t="e">
        <f t="shared" si="7"/>
        <v>#REF!</v>
      </c>
      <c r="L94" s="178"/>
      <c r="M94" s="178">
        <f t="shared" si="6"/>
        <v>0</v>
      </c>
      <c r="N94" s="157"/>
    </row>
    <row r="95" spans="2:14" ht="16.5" customHeight="1" x14ac:dyDescent="0.15">
      <c r="B95" s="143"/>
      <c r="C95" s="152" t="s">
        <v>398</v>
      </c>
      <c r="D95" s="53" t="s">
        <v>275</v>
      </c>
      <c r="E95" s="53"/>
      <c r="F95" s="178"/>
      <c r="G95" s="178"/>
      <c r="H95" s="178">
        <f t="shared" si="5"/>
        <v>4.5</v>
      </c>
      <c r="I95" s="152">
        <v>5</v>
      </c>
      <c r="J95" s="178" t="e">
        <f>VLOOKUP(E95,#REF!,3,FALSE)</f>
        <v>#REF!</v>
      </c>
      <c r="K95" s="194" t="e">
        <f t="shared" si="7"/>
        <v>#REF!</v>
      </c>
      <c r="L95" s="178"/>
      <c r="M95" s="178">
        <f t="shared" si="6"/>
        <v>0</v>
      </c>
      <c r="N95" s="157"/>
    </row>
    <row r="96" spans="2:14" ht="16.5" customHeight="1" x14ac:dyDescent="0.15">
      <c r="B96" s="143"/>
      <c r="C96" s="152" t="s">
        <v>399</v>
      </c>
      <c r="D96" s="53" t="s">
        <v>275</v>
      </c>
      <c r="E96" s="53"/>
      <c r="F96" s="178"/>
      <c r="G96" s="178"/>
      <c r="H96" s="178">
        <f t="shared" si="5"/>
        <v>4.5</v>
      </c>
      <c r="I96" s="152">
        <v>5</v>
      </c>
      <c r="J96" s="178" t="e">
        <f>VLOOKUP(E96,#REF!,3,FALSE)</f>
        <v>#REF!</v>
      </c>
      <c r="K96" s="194" t="e">
        <f t="shared" si="7"/>
        <v>#REF!</v>
      </c>
      <c r="L96" s="178"/>
      <c r="M96" s="178">
        <f t="shared" si="6"/>
        <v>0</v>
      </c>
      <c r="N96" s="159"/>
    </row>
    <row r="97" spans="2:14" ht="16.5" customHeight="1" x14ac:dyDescent="0.15">
      <c r="B97" s="143"/>
      <c r="C97" s="152" t="s">
        <v>400</v>
      </c>
      <c r="D97" s="53" t="s">
        <v>275</v>
      </c>
      <c r="E97" s="53"/>
      <c r="F97" s="178"/>
      <c r="G97" s="178"/>
      <c r="H97" s="178">
        <f t="shared" si="5"/>
        <v>4.5</v>
      </c>
      <c r="I97" s="152">
        <v>5</v>
      </c>
      <c r="J97" s="178" t="e">
        <f>VLOOKUP(E97,#REF!,3,FALSE)</f>
        <v>#REF!</v>
      </c>
      <c r="K97" s="194" t="e">
        <f t="shared" si="7"/>
        <v>#REF!</v>
      </c>
      <c r="L97" s="178"/>
      <c r="M97" s="178">
        <f t="shared" si="6"/>
        <v>0</v>
      </c>
      <c r="N97" s="159"/>
    </row>
    <row r="98" spans="2:14" ht="16.5" customHeight="1" x14ac:dyDescent="0.15">
      <c r="B98" s="143"/>
      <c r="C98" s="152" t="s">
        <v>305</v>
      </c>
      <c r="D98" s="53" t="s">
        <v>275</v>
      </c>
      <c r="E98" s="53"/>
      <c r="F98" s="178"/>
      <c r="G98" s="178"/>
      <c r="H98" s="178">
        <f t="shared" si="5"/>
        <v>3.6</v>
      </c>
      <c r="I98" s="152">
        <v>4</v>
      </c>
      <c r="J98" s="178" t="e">
        <f>VLOOKUP(E98,#REF!,3,FALSE)</f>
        <v>#REF!</v>
      </c>
      <c r="K98" s="194" t="e">
        <f t="shared" si="7"/>
        <v>#REF!</v>
      </c>
      <c r="L98" s="178"/>
      <c r="M98" s="178">
        <f t="shared" si="6"/>
        <v>0</v>
      </c>
      <c r="N98" s="159"/>
    </row>
    <row r="99" spans="2:14" ht="16.5" customHeight="1" x14ac:dyDescent="0.15">
      <c r="B99" s="143"/>
      <c r="C99" s="152" t="s">
        <v>306</v>
      </c>
      <c r="D99" s="53" t="s">
        <v>275</v>
      </c>
      <c r="E99" s="53"/>
      <c r="F99" s="178"/>
      <c r="G99" s="178"/>
      <c r="H99" s="178">
        <f t="shared" si="5"/>
        <v>3.6</v>
      </c>
      <c r="I99" s="152">
        <v>4</v>
      </c>
      <c r="J99" s="178" t="e">
        <f>VLOOKUP(E99,#REF!,3,FALSE)</f>
        <v>#REF!</v>
      </c>
      <c r="K99" s="194" t="e">
        <f t="shared" si="7"/>
        <v>#REF!</v>
      </c>
      <c r="L99" s="178"/>
      <c r="M99" s="178">
        <f t="shared" si="6"/>
        <v>0</v>
      </c>
      <c r="N99" s="159"/>
    </row>
    <row r="100" spans="2:14" ht="16.5" customHeight="1" x14ac:dyDescent="0.15">
      <c r="B100" s="143"/>
      <c r="C100" s="152" t="s">
        <v>401</v>
      </c>
      <c r="D100" s="53" t="s">
        <v>275</v>
      </c>
      <c r="E100" s="53"/>
      <c r="F100" s="178"/>
      <c r="G100" s="178"/>
      <c r="H100" s="178">
        <f t="shared" si="5"/>
        <v>26.1</v>
      </c>
      <c r="I100" s="152">
        <v>29</v>
      </c>
      <c r="J100" s="178" t="e">
        <f>VLOOKUP(E100,#REF!,3,FALSE)</f>
        <v>#REF!</v>
      </c>
      <c r="K100" s="194" t="e">
        <f t="shared" si="7"/>
        <v>#REF!</v>
      </c>
      <c r="L100" s="178"/>
      <c r="M100" s="178">
        <f t="shared" si="6"/>
        <v>0</v>
      </c>
      <c r="N100" s="159"/>
    </row>
    <row r="101" spans="2:14" ht="16.5" customHeight="1" x14ac:dyDescent="0.15">
      <c r="B101" s="143"/>
      <c r="C101" s="152" t="s">
        <v>402</v>
      </c>
      <c r="D101" s="53" t="s">
        <v>275</v>
      </c>
      <c r="E101" s="53"/>
      <c r="F101" s="178"/>
      <c r="G101" s="178"/>
      <c r="H101" s="178">
        <f t="shared" si="5"/>
        <v>6.3</v>
      </c>
      <c r="I101" s="152">
        <v>7</v>
      </c>
      <c r="J101" s="178" t="e">
        <f>VLOOKUP(E101,#REF!,3,FALSE)</f>
        <v>#REF!</v>
      </c>
      <c r="K101" s="194" t="e">
        <f t="shared" si="7"/>
        <v>#REF!</v>
      </c>
      <c r="L101" s="178"/>
      <c r="M101" s="178">
        <f t="shared" si="6"/>
        <v>0</v>
      </c>
      <c r="N101" s="159"/>
    </row>
    <row r="102" spans="2:14" ht="16.5" customHeight="1" x14ac:dyDescent="0.15">
      <c r="B102" s="143"/>
      <c r="C102" s="152" t="s">
        <v>403</v>
      </c>
      <c r="D102" s="53" t="s">
        <v>275</v>
      </c>
      <c r="E102" s="53"/>
      <c r="F102" s="178"/>
      <c r="G102" s="178"/>
      <c r="H102" s="178">
        <f t="shared" si="5"/>
        <v>9</v>
      </c>
      <c r="I102" s="152">
        <v>10</v>
      </c>
      <c r="J102" s="178" t="e">
        <f>VLOOKUP(E102,#REF!,3,FALSE)</f>
        <v>#REF!</v>
      </c>
      <c r="K102" s="194" t="e">
        <f t="shared" si="7"/>
        <v>#REF!</v>
      </c>
      <c r="L102" s="178"/>
      <c r="M102" s="178">
        <f t="shared" si="6"/>
        <v>0</v>
      </c>
      <c r="N102" s="159"/>
    </row>
    <row r="103" spans="2:14" ht="16.5" customHeight="1" x14ac:dyDescent="0.15">
      <c r="B103" s="143"/>
      <c r="C103" s="152" t="s">
        <v>307</v>
      </c>
      <c r="D103" s="53" t="s">
        <v>275</v>
      </c>
      <c r="E103" s="53"/>
      <c r="F103" s="178"/>
      <c r="G103" s="178"/>
      <c r="H103" s="178">
        <f t="shared" ref="H103:H134" si="8">I103*0.9</f>
        <v>6.3</v>
      </c>
      <c r="I103" s="152">
        <v>7</v>
      </c>
      <c r="J103" s="178" t="e">
        <f>VLOOKUP(E103,#REF!,3,FALSE)</f>
        <v>#REF!</v>
      </c>
      <c r="K103" s="194" t="e">
        <f t="shared" si="7"/>
        <v>#REF!</v>
      </c>
      <c r="L103" s="178"/>
      <c r="M103" s="178">
        <f t="shared" si="6"/>
        <v>0</v>
      </c>
      <c r="N103" s="159"/>
    </row>
    <row r="104" spans="2:14" ht="16.5" customHeight="1" x14ac:dyDescent="0.15">
      <c r="B104" s="143"/>
      <c r="C104" s="152" t="s">
        <v>308</v>
      </c>
      <c r="D104" s="53" t="s">
        <v>275</v>
      </c>
      <c r="E104" s="53"/>
      <c r="F104" s="178"/>
      <c r="G104" s="178"/>
      <c r="H104" s="178">
        <f t="shared" si="8"/>
        <v>6.3</v>
      </c>
      <c r="I104" s="152">
        <v>7</v>
      </c>
      <c r="J104" s="178" t="e">
        <f>VLOOKUP(E104,#REF!,3,FALSE)</f>
        <v>#REF!</v>
      </c>
      <c r="K104" s="194" t="e">
        <f t="shared" si="7"/>
        <v>#REF!</v>
      </c>
      <c r="L104" s="178"/>
      <c r="M104" s="178">
        <f t="shared" si="6"/>
        <v>0</v>
      </c>
      <c r="N104" s="157"/>
    </row>
    <row r="105" spans="2:14" ht="16.5" customHeight="1" x14ac:dyDescent="0.15">
      <c r="B105" s="143"/>
      <c r="C105" s="152" t="s">
        <v>309</v>
      </c>
      <c r="D105" s="53" t="s">
        <v>275</v>
      </c>
      <c r="E105" s="53"/>
      <c r="F105" s="178"/>
      <c r="G105" s="178"/>
      <c r="H105" s="178">
        <f t="shared" si="8"/>
        <v>7.2</v>
      </c>
      <c r="I105" s="152">
        <v>8</v>
      </c>
      <c r="J105" s="178" t="e">
        <f>VLOOKUP(E105,#REF!,3,FALSE)</f>
        <v>#REF!</v>
      </c>
      <c r="K105" s="194" t="e">
        <f t="shared" si="7"/>
        <v>#REF!</v>
      </c>
      <c r="L105" s="178"/>
      <c r="M105" s="178">
        <f t="shared" si="6"/>
        <v>0</v>
      </c>
      <c r="N105" s="157"/>
    </row>
    <row r="106" spans="2:14" ht="16.5" customHeight="1" x14ac:dyDescent="0.15">
      <c r="B106" s="143"/>
      <c r="C106" s="152" t="s">
        <v>404</v>
      </c>
      <c r="D106" s="53" t="s">
        <v>51</v>
      </c>
      <c r="E106" s="53"/>
      <c r="F106" s="178"/>
      <c r="G106" s="178"/>
      <c r="H106" s="178">
        <f t="shared" si="8"/>
        <v>9</v>
      </c>
      <c r="I106" s="152">
        <v>10</v>
      </c>
      <c r="J106" s="178" t="e">
        <f>VLOOKUP(E106,#REF!,3,FALSE)</f>
        <v>#REF!</v>
      </c>
      <c r="K106" s="194" t="e">
        <f t="shared" si="7"/>
        <v>#REF!</v>
      </c>
      <c r="L106" s="178"/>
      <c r="M106" s="178">
        <f t="shared" si="6"/>
        <v>0</v>
      </c>
      <c r="N106" s="157"/>
    </row>
    <row r="107" spans="2:14" ht="16.5" customHeight="1" x14ac:dyDescent="0.15">
      <c r="B107" s="143"/>
      <c r="C107" s="152" t="s">
        <v>405</v>
      </c>
      <c r="D107" s="53" t="s">
        <v>275</v>
      </c>
      <c r="E107" s="53"/>
      <c r="F107" s="178"/>
      <c r="G107" s="178"/>
      <c r="H107" s="178">
        <f t="shared" si="8"/>
        <v>0.9</v>
      </c>
      <c r="I107" s="152">
        <v>1</v>
      </c>
      <c r="J107" s="178" t="e">
        <f>VLOOKUP(E107,#REF!,3,FALSE)</f>
        <v>#REF!</v>
      </c>
      <c r="K107" s="194" t="e">
        <f t="shared" si="7"/>
        <v>#REF!</v>
      </c>
      <c r="L107" s="178"/>
      <c r="M107" s="178">
        <f t="shared" si="6"/>
        <v>0</v>
      </c>
      <c r="N107" s="157"/>
    </row>
    <row r="108" spans="2:14" ht="16.5" customHeight="1" x14ac:dyDescent="0.15">
      <c r="B108" s="143"/>
      <c r="C108" s="152" t="s">
        <v>406</v>
      </c>
      <c r="D108" s="53" t="s">
        <v>274</v>
      </c>
      <c r="E108" s="53"/>
      <c r="F108" s="178"/>
      <c r="G108" s="178"/>
      <c r="H108" s="178">
        <f t="shared" si="8"/>
        <v>6.3</v>
      </c>
      <c r="I108" s="152">
        <v>7</v>
      </c>
      <c r="J108" s="178" t="e">
        <f>VLOOKUP(E108,#REF!,3,FALSE)</f>
        <v>#REF!</v>
      </c>
      <c r="K108" s="194" t="e">
        <f t="shared" si="7"/>
        <v>#REF!</v>
      </c>
      <c r="L108" s="178"/>
      <c r="M108" s="178">
        <f t="shared" si="6"/>
        <v>0</v>
      </c>
      <c r="N108" s="157"/>
    </row>
    <row r="109" spans="2:14" ht="16.5" customHeight="1" x14ac:dyDescent="0.15">
      <c r="B109" s="143"/>
      <c r="C109" s="152" t="s">
        <v>407</v>
      </c>
      <c r="D109" s="53" t="s">
        <v>274</v>
      </c>
      <c r="E109" s="53"/>
      <c r="F109" s="178"/>
      <c r="G109" s="178"/>
      <c r="H109" s="178">
        <f t="shared" si="8"/>
        <v>7.2</v>
      </c>
      <c r="I109" s="152">
        <v>8</v>
      </c>
      <c r="J109" s="178" t="e">
        <f>VLOOKUP(E109,#REF!,3,FALSE)</f>
        <v>#REF!</v>
      </c>
      <c r="K109" s="194" t="e">
        <f t="shared" si="7"/>
        <v>#REF!</v>
      </c>
      <c r="L109" s="178"/>
      <c r="M109" s="178">
        <f t="shared" si="6"/>
        <v>0</v>
      </c>
      <c r="N109" s="157"/>
    </row>
    <row r="110" spans="2:14" ht="16.5" customHeight="1" x14ac:dyDescent="0.15">
      <c r="B110" s="143"/>
      <c r="C110" s="152" t="s">
        <v>310</v>
      </c>
      <c r="D110" s="53" t="s">
        <v>274</v>
      </c>
      <c r="E110" s="53"/>
      <c r="F110" s="178"/>
      <c r="G110" s="178"/>
      <c r="H110" s="178">
        <f t="shared" si="8"/>
        <v>4.5</v>
      </c>
      <c r="I110" s="152">
        <v>5</v>
      </c>
      <c r="J110" s="178" t="e">
        <f>VLOOKUP(E110,#REF!,3,FALSE)</f>
        <v>#REF!</v>
      </c>
      <c r="K110" s="194" t="e">
        <f t="shared" si="7"/>
        <v>#REF!</v>
      </c>
      <c r="L110" s="178"/>
      <c r="M110" s="178">
        <f t="shared" si="6"/>
        <v>0</v>
      </c>
      <c r="N110" s="157"/>
    </row>
    <row r="111" spans="2:14" ht="16.5" customHeight="1" x14ac:dyDescent="0.15">
      <c r="B111" s="143"/>
      <c r="C111" s="152" t="s">
        <v>408</v>
      </c>
      <c r="D111" s="53" t="s">
        <v>274</v>
      </c>
      <c r="E111" s="53"/>
      <c r="F111" s="178"/>
      <c r="G111" s="178"/>
      <c r="H111" s="178">
        <f t="shared" si="8"/>
        <v>0.9</v>
      </c>
      <c r="I111" s="152">
        <v>1</v>
      </c>
      <c r="J111" s="178" t="e">
        <f>VLOOKUP(E111,#REF!,3,FALSE)</f>
        <v>#REF!</v>
      </c>
      <c r="K111" s="194" t="e">
        <f t="shared" si="7"/>
        <v>#REF!</v>
      </c>
      <c r="L111" s="178"/>
      <c r="M111" s="178">
        <f t="shared" si="6"/>
        <v>0</v>
      </c>
      <c r="N111" s="157"/>
    </row>
    <row r="112" spans="2:14" ht="16.5" customHeight="1" x14ac:dyDescent="0.15">
      <c r="B112" s="142"/>
      <c r="C112" s="152" t="s">
        <v>409</v>
      </c>
      <c r="D112" s="53" t="s">
        <v>274</v>
      </c>
      <c r="E112" s="53"/>
      <c r="F112" s="178"/>
      <c r="G112" s="178"/>
      <c r="H112" s="178">
        <f t="shared" si="8"/>
        <v>0.9</v>
      </c>
      <c r="I112" s="152">
        <v>1</v>
      </c>
      <c r="J112" s="178"/>
      <c r="K112" s="194"/>
      <c r="L112" s="178"/>
      <c r="M112" s="178">
        <f t="shared" si="6"/>
        <v>0</v>
      </c>
      <c r="N112" s="157"/>
    </row>
    <row r="113" spans="2:14" ht="16.5" customHeight="1" x14ac:dyDescent="0.15">
      <c r="B113" s="142"/>
      <c r="C113" s="152" t="s">
        <v>410</v>
      </c>
      <c r="D113" s="53" t="s">
        <v>275</v>
      </c>
      <c r="E113" s="53"/>
      <c r="F113" s="178"/>
      <c r="G113" s="178"/>
      <c r="H113" s="178">
        <f t="shared" si="8"/>
        <v>0.9</v>
      </c>
      <c r="I113" s="152">
        <v>1</v>
      </c>
      <c r="J113" s="178"/>
      <c r="K113" s="194"/>
      <c r="L113" s="178"/>
      <c r="M113" s="178">
        <f t="shared" si="6"/>
        <v>0</v>
      </c>
      <c r="N113" s="157"/>
    </row>
    <row r="114" spans="2:14" ht="16.5" customHeight="1" x14ac:dyDescent="0.15">
      <c r="B114" s="142"/>
      <c r="C114" s="152" t="s">
        <v>311</v>
      </c>
      <c r="D114" s="53" t="s">
        <v>275</v>
      </c>
      <c r="E114" s="53"/>
      <c r="F114" s="178"/>
      <c r="G114" s="178"/>
      <c r="H114" s="178">
        <f t="shared" si="8"/>
        <v>0.9</v>
      </c>
      <c r="I114" s="152">
        <v>1</v>
      </c>
      <c r="J114" s="178"/>
      <c r="K114" s="194"/>
      <c r="L114" s="178"/>
      <c r="M114" s="178">
        <f t="shared" si="6"/>
        <v>0</v>
      </c>
      <c r="N114" s="157"/>
    </row>
    <row r="115" spans="2:14" ht="16.5" customHeight="1" x14ac:dyDescent="0.15">
      <c r="B115" s="142"/>
      <c r="C115" s="152" t="s">
        <v>411</v>
      </c>
      <c r="D115" s="53" t="s">
        <v>275</v>
      </c>
      <c r="E115" s="53"/>
      <c r="F115" s="178"/>
      <c r="G115" s="178"/>
      <c r="H115" s="178">
        <f t="shared" si="8"/>
        <v>7.2</v>
      </c>
      <c r="I115" s="152">
        <v>8</v>
      </c>
      <c r="J115" s="178" t="e">
        <f>VLOOKUP(E115,#REF!,3,FALSE)</f>
        <v>#REF!</v>
      </c>
      <c r="K115" s="194" t="e">
        <f>IF(G115=J115,"〇","×")</f>
        <v>#REF!</v>
      </c>
      <c r="L115" s="178"/>
      <c r="M115" s="178">
        <f t="shared" si="6"/>
        <v>0</v>
      </c>
      <c r="N115" s="157"/>
    </row>
    <row r="116" spans="2:14" ht="16.5" customHeight="1" x14ac:dyDescent="0.15">
      <c r="B116" s="142"/>
      <c r="C116" s="152" t="s">
        <v>312</v>
      </c>
      <c r="D116" s="53" t="s">
        <v>275</v>
      </c>
      <c r="E116" s="53"/>
      <c r="F116" s="178"/>
      <c r="G116" s="178"/>
      <c r="H116" s="178">
        <f t="shared" si="8"/>
        <v>0.9</v>
      </c>
      <c r="I116" s="152">
        <v>1</v>
      </c>
      <c r="J116" s="178" t="e">
        <f>VLOOKUP(E116,#REF!,3,FALSE)</f>
        <v>#REF!</v>
      </c>
      <c r="K116" s="194" t="e">
        <f>IF(G116=J116,"〇","×")</f>
        <v>#REF!</v>
      </c>
      <c r="L116" s="178"/>
      <c r="M116" s="178">
        <f t="shared" si="6"/>
        <v>0</v>
      </c>
      <c r="N116" s="157"/>
    </row>
    <row r="117" spans="2:14" ht="16.5" customHeight="1" x14ac:dyDescent="0.15">
      <c r="B117" s="142"/>
      <c r="C117" s="152" t="s">
        <v>412</v>
      </c>
      <c r="D117" s="53" t="s">
        <v>275</v>
      </c>
      <c r="E117" s="53"/>
      <c r="F117" s="178"/>
      <c r="G117" s="178"/>
      <c r="H117" s="178">
        <f t="shared" si="8"/>
        <v>4.5</v>
      </c>
      <c r="I117" s="152">
        <v>5</v>
      </c>
      <c r="J117" s="178" t="e">
        <f>VLOOKUP(E117,#REF!,3,FALSE)</f>
        <v>#REF!</v>
      </c>
      <c r="K117" s="194" t="e">
        <f>IF(G117=J117,"〇","×")</f>
        <v>#REF!</v>
      </c>
      <c r="L117" s="178"/>
      <c r="M117" s="178">
        <f t="shared" si="6"/>
        <v>0</v>
      </c>
      <c r="N117" s="157"/>
    </row>
    <row r="118" spans="2:14" ht="16.5" customHeight="1" x14ac:dyDescent="0.15">
      <c r="B118" s="142"/>
      <c r="C118" s="152" t="s">
        <v>413</v>
      </c>
      <c r="D118" s="53" t="s">
        <v>275</v>
      </c>
      <c r="E118" s="53"/>
      <c r="F118" s="178"/>
      <c r="G118" s="178"/>
      <c r="H118" s="178">
        <f t="shared" si="8"/>
        <v>0.9</v>
      </c>
      <c r="I118" s="152">
        <v>1</v>
      </c>
      <c r="J118" s="178" t="e">
        <f>VLOOKUP(E118,#REF!,3,FALSE)</f>
        <v>#REF!</v>
      </c>
      <c r="K118" s="194" t="e">
        <f>IF(G118=J118,"〇","×")</f>
        <v>#REF!</v>
      </c>
      <c r="L118" s="178"/>
      <c r="M118" s="178">
        <f t="shared" si="6"/>
        <v>0</v>
      </c>
      <c r="N118" s="157"/>
    </row>
    <row r="119" spans="2:14" ht="16.5" customHeight="1" x14ac:dyDescent="0.15">
      <c r="B119" s="142"/>
      <c r="C119" s="152" t="s">
        <v>313</v>
      </c>
      <c r="D119" s="53" t="s">
        <v>275</v>
      </c>
      <c r="E119" s="53"/>
      <c r="F119" s="178"/>
      <c r="G119" s="178"/>
      <c r="H119" s="178">
        <f t="shared" si="8"/>
        <v>16.2</v>
      </c>
      <c r="I119" s="152">
        <v>18</v>
      </c>
      <c r="J119" s="178"/>
      <c r="K119" s="194"/>
      <c r="L119" s="178"/>
      <c r="M119" s="178">
        <f t="shared" si="6"/>
        <v>0</v>
      </c>
      <c r="N119" s="157"/>
    </row>
    <row r="120" spans="2:14" ht="16.5" customHeight="1" x14ac:dyDescent="0.15">
      <c r="B120" s="142"/>
      <c r="C120" s="152" t="s">
        <v>471</v>
      </c>
      <c r="D120" s="53" t="s">
        <v>15</v>
      </c>
      <c r="E120" s="53"/>
      <c r="F120" s="178"/>
      <c r="G120" s="178"/>
      <c r="H120" s="178">
        <f t="shared" si="8"/>
        <v>0.9</v>
      </c>
      <c r="I120" s="152">
        <v>1</v>
      </c>
      <c r="J120" s="178"/>
      <c r="K120" s="194"/>
      <c r="L120" s="178"/>
      <c r="M120" s="178">
        <f t="shared" si="6"/>
        <v>0</v>
      </c>
      <c r="N120" s="157"/>
    </row>
    <row r="121" spans="2:14" ht="16.5" customHeight="1" x14ac:dyDescent="0.15">
      <c r="B121" s="142"/>
      <c r="C121" s="152" t="s">
        <v>314</v>
      </c>
      <c r="D121" s="53" t="s">
        <v>275</v>
      </c>
      <c r="E121" s="53"/>
      <c r="F121" s="178"/>
      <c r="G121" s="178"/>
      <c r="H121" s="178">
        <f t="shared" si="8"/>
        <v>7.2</v>
      </c>
      <c r="I121" s="152">
        <v>8</v>
      </c>
      <c r="J121" s="178"/>
      <c r="K121" s="194"/>
      <c r="L121" s="178"/>
      <c r="M121" s="178">
        <f t="shared" si="6"/>
        <v>0</v>
      </c>
      <c r="N121" s="157"/>
    </row>
    <row r="122" spans="2:14" ht="16.5" customHeight="1" x14ac:dyDescent="0.15">
      <c r="B122" s="142"/>
      <c r="C122" s="152" t="s">
        <v>315</v>
      </c>
      <c r="D122" s="53" t="s">
        <v>275</v>
      </c>
      <c r="E122" s="53"/>
      <c r="F122" s="178"/>
      <c r="G122" s="178"/>
      <c r="H122" s="178">
        <f t="shared" si="8"/>
        <v>0.9</v>
      </c>
      <c r="I122" s="152">
        <v>1</v>
      </c>
      <c r="J122" s="178"/>
      <c r="K122" s="194"/>
      <c r="L122" s="178"/>
      <c r="M122" s="178">
        <f t="shared" si="6"/>
        <v>0</v>
      </c>
      <c r="N122" s="157"/>
    </row>
    <row r="123" spans="2:14" ht="16.5" customHeight="1" x14ac:dyDescent="0.15">
      <c r="B123" s="142"/>
      <c r="C123" s="152" t="s">
        <v>414</v>
      </c>
      <c r="D123" s="53" t="s">
        <v>275</v>
      </c>
      <c r="E123" s="53"/>
      <c r="F123" s="178"/>
      <c r="G123" s="178"/>
      <c r="H123" s="178">
        <f t="shared" si="8"/>
        <v>15.3</v>
      </c>
      <c r="I123" s="152">
        <v>17</v>
      </c>
      <c r="J123" s="178" t="e">
        <f>VLOOKUP(E123,#REF!,3,FALSE)</f>
        <v>#REF!</v>
      </c>
      <c r="K123" s="194" t="e">
        <f>IF(G123=J123,"〇","×")</f>
        <v>#REF!</v>
      </c>
      <c r="L123" s="178"/>
      <c r="M123" s="178">
        <f t="shared" si="6"/>
        <v>0</v>
      </c>
      <c r="N123" s="157"/>
    </row>
    <row r="124" spans="2:14" ht="16.5" customHeight="1" x14ac:dyDescent="0.15">
      <c r="B124" s="142"/>
      <c r="C124" s="152" t="s">
        <v>415</v>
      </c>
      <c r="D124" s="53" t="s">
        <v>275</v>
      </c>
      <c r="E124" s="53"/>
      <c r="F124" s="178"/>
      <c r="G124" s="178"/>
      <c r="H124" s="178">
        <f t="shared" si="8"/>
        <v>18.900000000000002</v>
      </c>
      <c r="I124" s="152">
        <v>21</v>
      </c>
      <c r="J124" s="178" t="e">
        <f>VLOOKUP(E124,#REF!,3,FALSE)</f>
        <v>#REF!</v>
      </c>
      <c r="K124" s="194" t="e">
        <f>IF(G124=J124,"〇","×")</f>
        <v>#REF!</v>
      </c>
      <c r="L124" s="178"/>
      <c r="M124" s="178">
        <f t="shared" si="6"/>
        <v>0</v>
      </c>
      <c r="N124" s="157"/>
    </row>
    <row r="125" spans="2:14" ht="16.5" customHeight="1" x14ac:dyDescent="0.15">
      <c r="B125" s="142"/>
      <c r="C125" s="154" t="s">
        <v>316</v>
      </c>
      <c r="D125" s="53" t="s">
        <v>275</v>
      </c>
      <c r="E125" s="53"/>
      <c r="F125" s="178"/>
      <c r="G125" s="178"/>
      <c r="H125" s="178">
        <f t="shared" si="8"/>
        <v>15.3</v>
      </c>
      <c r="I125" s="154">
        <v>17</v>
      </c>
      <c r="J125" s="178" t="e">
        <f>VLOOKUP(E125,#REF!,3,FALSE)</f>
        <v>#REF!</v>
      </c>
      <c r="K125" s="194" t="e">
        <f>IF(G125=J125,"〇","×")</f>
        <v>#REF!</v>
      </c>
      <c r="L125" s="178"/>
      <c r="M125" s="178">
        <f t="shared" si="6"/>
        <v>0</v>
      </c>
      <c r="N125" s="157"/>
    </row>
    <row r="126" spans="2:14" ht="16.5" customHeight="1" x14ac:dyDescent="0.15">
      <c r="B126" s="142"/>
      <c r="C126" s="154" t="s">
        <v>317</v>
      </c>
      <c r="D126" s="53" t="s">
        <v>275</v>
      </c>
      <c r="E126" s="53"/>
      <c r="F126" s="178"/>
      <c r="G126" s="178"/>
      <c r="H126" s="178">
        <f t="shared" si="8"/>
        <v>16.2</v>
      </c>
      <c r="I126" s="154">
        <v>18</v>
      </c>
      <c r="J126" s="178"/>
      <c r="K126" s="194"/>
      <c r="L126" s="178"/>
      <c r="M126" s="178">
        <f t="shared" si="6"/>
        <v>0</v>
      </c>
      <c r="N126" s="157"/>
    </row>
    <row r="127" spans="2:14" ht="16.5" customHeight="1" x14ac:dyDescent="0.15">
      <c r="B127" s="143"/>
      <c r="C127" s="154" t="s">
        <v>416</v>
      </c>
      <c r="D127" s="53" t="s">
        <v>275</v>
      </c>
      <c r="E127" s="53"/>
      <c r="F127" s="178"/>
      <c r="G127" s="178"/>
      <c r="H127" s="178">
        <f t="shared" si="8"/>
        <v>4.5</v>
      </c>
      <c r="I127" s="154">
        <v>5</v>
      </c>
      <c r="J127" s="178" t="e">
        <f>VLOOKUP(E127,#REF!,3,FALSE)</f>
        <v>#REF!</v>
      </c>
      <c r="K127" s="194" t="e">
        <f t="shared" ref="K127:K163" si="9">IF(G127=J127,"〇","×")</f>
        <v>#REF!</v>
      </c>
      <c r="L127" s="178"/>
      <c r="M127" s="178">
        <f t="shared" si="6"/>
        <v>0</v>
      </c>
      <c r="N127" s="157"/>
    </row>
    <row r="128" spans="2:14" ht="16.5" customHeight="1" x14ac:dyDescent="0.15">
      <c r="B128" s="142"/>
      <c r="C128" s="154" t="s">
        <v>417</v>
      </c>
      <c r="D128" s="53" t="s">
        <v>274</v>
      </c>
      <c r="E128" s="53"/>
      <c r="F128" s="178"/>
      <c r="G128" s="178"/>
      <c r="H128" s="178">
        <f t="shared" si="8"/>
        <v>3.6</v>
      </c>
      <c r="I128" s="154">
        <v>4</v>
      </c>
      <c r="J128" s="178" t="e">
        <f>VLOOKUP(E128,#REF!,3,FALSE)</f>
        <v>#REF!</v>
      </c>
      <c r="K128" s="194" t="e">
        <f t="shared" si="9"/>
        <v>#REF!</v>
      </c>
      <c r="L128" s="178"/>
      <c r="M128" s="178">
        <f t="shared" si="6"/>
        <v>0</v>
      </c>
      <c r="N128" s="157"/>
    </row>
    <row r="129" spans="2:14" ht="16.5" customHeight="1" x14ac:dyDescent="0.15">
      <c r="B129" s="142"/>
      <c r="C129" s="154" t="s">
        <v>418</v>
      </c>
      <c r="D129" s="53" t="s">
        <v>274</v>
      </c>
      <c r="E129" s="53"/>
      <c r="F129" s="178"/>
      <c r="G129" s="178"/>
      <c r="H129" s="178">
        <f t="shared" si="8"/>
        <v>4.5</v>
      </c>
      <c r="I129" s="154">
        <v>5</v>
      </c>
      <c r="J129" s="178" t="e">
        <f>VLOOKUP(E129,#REF!,3,FALSE)</f>
        <v>#REF!</v>
      </c>
      <c r="K129" s="194" t="e">
        <f t="shared" si="9"/>
        <v>#REF!</v>
      </c>
      <c r="L129" s="178"/>
      <c r="M129" s="178">
        <f t="shared" si="6"/>
        <v>0</v>
      </c>
      <c r="N129" s="157"/>
    </row>
    <row r="130" spans="2:14" ht="16.5" customHeight="1" x14ac:dyDescent="0.15">
      <c r="B130" s="142"/>
      <c r="C130" s="154" t="s">
        <v>419</v>
      </c>
      <c r="D130" s="53" t="s">
        <v>274</v>
      </c>
      <c r="E130" s="53"/>
      <c r="F130" s="178"/>
      <c r="G130" s="178"/>
      <c r="H130" s="178">
        <f t="shared" si="8"/>
        <v>2.7</v>
      </c>
      <c r="I130" s="154">
        <v>3</v>
      </c>
      <c r="J130" s="178" t="e">
        <f>VLOOKUP(E130,#REF!,3,FALSE)</f>
        <v>#REF!</v>
      </c>
      <c r="K130" s="194" t="e">
        <f t="shared" si="9"/>
        <v>#REF!</v>
      </c>
      <c r="L130" s="178"/>
      <c r="M130" s="178">
        <f t="shared" si="6"/>
        <v>0</v>
      </c>
      <c r="N130" s="157"/>
    </row>
    <row r="131" spans="2:14" ht="16.5" customHeight="1" x14ac:dyDescent="0.15">
      <c r="B131" s="142"/>
      <c r="C131" s="154" t="s">
        <v>420</v>
      </c>
      <c r="D131" s="53" t="s">
        <v>274</v>
      </c>
      <c r="E131" s="53"/>
      <c r="F131" s="178"/>
      <c r="G131" s="178"/>
      <c r="H131" s="178">
        <f t="shared" si="8"/>
        <v>2.7</v>
      </c>
      <c r="I131" s="154">
        <v>3</v>
      </c>
      <c r="J131" s="178" t="e">
        <f>VLOOKUP(E131,#REF!,3,FALSE)</f>
        <v>#REF!</v>
      </c>
      <c r="K131" s="194" t="e">
        <f t="shared" si="9"/>
        <v>#REF!</v>
      </c>
      <c r="L131" s="178"/>
      <c r="M131" s="178">
        <f t="shared" si="6"/>
        <v>0</v>
      </c>
      <c r="N131" s="157"/>
    </row>
    <row r="132" spans="2:14" ht="16.5" customHeight="1" x14ac:dyDescent="0.15">
      <c r="B132" s="142"/>
      <c r="C132" s="154" t="s">
        <v>421</v>
      </c>
      <c r="D132" s="53" t="s">
        <v>274</v>
      </c>
      <c r="E132" s="53"/>
      <c r="F132" s="178"/>
      <c r="G132" s="178"/>
      <c r="H132" s="178">
        <f t="shared" si="8"/>
        <v>2.7</v>
      </c>
      <c r="I132" s="154">
        <v>3</v>
      </c>
      <c r="J132" s="178" t="e">
        <f>VLOOKUP(E132,#REF!,3,FALSE)</f>
        <v>#REF!</v>
      </c>
      <c r="K132" s="194" t="e">
        <f t="shared" si="9"/>
        <v>#REF!</v>
      </c>
      <c r="L132" s="178"/>
      <c r="M132" s="178">
        <f t="shared" si="6"/>
        <v>0</v>
      </c>
      <c r="N132" s="157"/>
    </row>
    <row r="133" spans="2:14" ht="16.5" customHeight="1" x14ac:dyDescent="0.15">
      <c r="B133" s="142"/>
      <c r="C133" s="154" t="s">
        <v>422</v>
      </c>
      <c r="D133" s="53" t="s">
        <v>274</v>
      </c>
      <c r="E133" s="53"/>
      <c r="F133" s="178"/>
      <c r="G133" s="178"/>
      <c r="H133" s="178">
        <f t="shared" si="8"/>
        <v>2.7</v>
      </c>
      <c r="I133" s="154">
        <v>3</v>
      </c>
      <c r="J133" s="178" t="e">
        <f>VLOOKUP(E133,#REF!,3,FALSE)</f>
        <v>#REF!</v>
      </c>
      <c r="K133" s="194" t="e">
        <f t="shared" si="9"/>
        <v>#REF!</v>
      </c>
      <c r="L133" s="178"/>
      <c r="M133" s="178">
        <f t="shared" si="6"/>
        <v>0</v>
      </c>
      <c r="N133" s="157"/>
    </row>
    <row r="134" spans="2:14" ht="16.5" customHeight="1" x14ac:dyDescent="0.15">
      <c r="B134" s="142"/>
      <c r="C134" s="154" t="s">
        <v>423</v>
      </c>
      <c r="D134" s="53" t="s">
        <v>274</v>
      </c>
      <c r="E134" s="53"/>
      <c r="F134" s="178"/>
      <c r="G134" s="178"/>
      <c r="H134" s="178">
        <f t="shared" si="8"/>
        <v>0.9</v>
      </c>
      <c r="I134" s="154">
        <v>1</v>
      </c>
      <c r="J134" s="178" t="e">
        <f>VLOOKUP(E134,#REF!,3,FALSE)</f>
        <v>#REF!</v>
      </c>
      <c r="K134" s="194" t="e">
        <f t="shared" si="9"/>
        <v>#REF!</v>
      </c>
      <c r="L134" s="178"/>
      <c r="M134" s="178">
        <f t="shared" si="6"/>
        <v>0</v>
      </c>
      <c r="N134" s="157"/>
    </row>
    <row r="135" spans="2:14" ht="16.5" customHeight="1" x14ac:dyDescent="0.15">
      <c r="B135" s="142"/>
      <c r="C135" s="154" t="s">
        <v>424</v>
      </c>
      <c r="D135" s="53" t="s">
        <v>274</v>
      </c>
      <c r="E135" s="53"/>
      <c r="F135" s="178"/>
      <c r="G135" s="178"/>
      <c r="H135" s="178">
        <f t="shared" ref="H135:H166" si="10">I135*0.9</f>
        <v>0.9</v>
      </c>
      <c r="I135" s="154">
        <v>1</v>
      </c>
      <c r="J135" s="178" t="e">
        <f>VLOOKUP(E135,#REF!,3,FALSE)</f>
        <v>#REF!</v>
      </c>
      <c r="K135" s="194" t="e">
        <f t="shared" si="9"/>
        <v>#REF!</v>
      </c>
      <c r="L135" s="178"/>
      <c r="M135" s="178">
        <f t="shared" si="6"/>
        <v>0</v>
      </c>
      <c r="N135" s="157"/>
    </row>
    <row r="136" spans="2:14" ht="16.5" customHeight="1" x14ac:dyDescent="0.15">
      <c r="B136" s="142"/>
      <c r="C136" s="154" t="s">
        <v>425</v>
      </c>
      <c r="D136" s="53" t="s">
        <v>275</v>
      </c>
      <c r="E136" s="53"/>
      <c r="F136" s="178"/>
      <c r="G136" s="178"/>
      <c r="H136" s="178">
        <f t="shared" si="10"/>
        <v>2.7</v>
      </c>
      <c r="I136" s="154">
        <v>3</v>
      </c>
      <c r="J136" s="178" t="e">
        <f>VLOOKUP(E136,#REF!,3,FALSE)</f>
        <v>#REF!</v>
      </c>
      <c r="K136" s="194" t="e">
        <f t="shared" si="9"/>
        <v>#REF!</v>
      </c>
      <c r="L136" s="178"/>
      <c r="M136" s="178">
        <f t="shared" ref="M136:M199" si="11">H136*L136</f>
        <v>0</v>
      </c>
      <c r="N136" s="157"/>
    </row>
    <row r="137" spans="2:14" ht="16.5" customHeight="1" x14ac:dyDescent="0.15">
      <c r="B137" s="142"/>
      <c r="C137" s="154" t="s">
        <v>426</v>
      </c>
      <c r="D137" s="53" t="s">
        <v>275</v>
      </c>
      <c r="E137" s="53"/>
      <c r="F137" s="178"/>
      <c r="G137" s="178"/>
      <c r="H137" s="178">
        <f t="shared" si="10"/>
        <v>0.9</v>
      </c>
      <c r="I137" s="154">
        <v>1</v>
      </c>
      <c r="J137" s="178" t="e">
        <f>VLOOKUP(E137,#REF!,3,FALSE)</f>
        <v>#REF!</v>
      </c>
      <c r="K137" s="194" t="e">
        <f t="shared" si="9"/>
        <v>#REF!</v>
      </c>
      <c r="L137" s="178"/>
      <c r="M137" s="178">
        <f t="shared" si="11"/>
        <v>0</v>
      </c>
      <c r="N137" s="157"/>
    </row>
    <row r="138" spans="2:14" ht="16.5" customHeight="1" x14ac:dyDescent="0.15">
      <c r="B138" s="142"/>
      <c r="C138" s="154" t="s">
        <v>318</v>
      </c>
      <c r="D138" s="53" t="s">
        <v>275</v>
      </c>
      <c r="E138" s="53"/>
      <c r="F138" s="178"/>
      <c r="G138" s="178"/>
      <c r="H138" s="178">
        <f t="shared" si="10"/>
        <v>0.9</v>
      </c>
      <c r="I138" s="154">
        <v>1</v>
      </c>
      <c r="J138" s="178" t="e">
        <f>VLOOKUP(E138,#REF!,3,FALSE)</f>
        <v>#REF!</v>
      </c>
      <c r="K138" s="194" t="e">
        <f t="shared" si="9"/>
        <v>#REF!</v>
      </c>
      <c r="L138" s="178"/>
      <c r="M138" s="178">
        <f t="shared" si="11"/>
        <v>0</v>
      </c>
      <c r="N138" s="157"/>
    </row>
    <row r="139" spans="2:14" ht="16.5" customHeight="1" x14ac:dyDescent="0.15">
      <c r="B139" s="142"/>
      <c r="C139" s="154" t="s">
        <v>319</v>
      </c>
      <c r="D139" s="53" t="s">
        <v>275</v>
      </c>
      <c r="E139" s="53"/>
      <c r="F139" s="178"/>
      <c r="G139" s="178"/>
      <c r="H139" s="178">
        <f t="shared" si="10"/>
        <v>0.9</v>
      </c>
      <c r="I139" s="154">
        <v>1</v>
      </c>
      <c r="J139" s="178" t="e">
        <f>VLOOKUP(E139,#REF!,3,FALSE)</f>
        <v>#REF!</v>
      </c>
      <c r="K139" s="194" t="e">
        <f t="shared" si="9"/>
        <v>#REF!</v>
      </c>
      <c r="L139" s="178"/>
      <c r="M139" s="178">
        <f t="shared" si="11"/>
        <v>0</v>
      </c>
      <c r="N139" s="157"/>
    </row>
    <row r="140" spans="2:14" ht="16.5" customHeight="1" x14ac:dyDescent="0.15">
      <c r="B140" s="142"/>
      <c r="C140" s="154" t="s">
        <v>320</v>
      </c>
      <c r="D140" s="53" t="s">
        <v>275</v>
      </c>
      <c r="E140" s="53"/>
      <c r="F140" s="178"/>
      <c r="G140" s="178"/>
      <c r="H140" s="178">
        <f t="shared" si="10"/>
        <v>0.9</v>
      </c>
      <c r="I140" s="154">
        <v>1</v>
      </c>
      <c r="J140" s="178" t="e">
        <f>VLOOKUP(E140,#REF!,3,FALSE)</f>
        <v>#REF!</v>
      </c>
      <c r="K140" s="194" t="e">
        <f t="shared" si="9"/>
        <v>#REF!</v>
      </c>
      <c r="L140" s="178"/>
      <c r="M140" s="178">
        <f t="shared" si="11"/>
        <v>0</v>
      </c>
      <c r="N140" s="157"/>
    </row>
    <row r="141" spans="2:14" ht="16.5" customHeight="1" x14ac:dyDescent="0.15">
      <c r="B141" s="142"/>
      <c r="C141" s="154" t="s">
        <v>321</v>
      </c>
      <c r="D141" s="53" t="s">
        <v>275</v>
      </c>
      <c r="E141" s="53"/>
      <c r="F141" s="178"/>
      <c r="G141" s="178"/>
      <c r="H141" s="178">
        <f t="shared" si="10"/>
        <v>0.9</v>
      </c>
      <c r="I141" s="154">
        <v>1</v>
      </c>
      <c r="J141" s="178" t="e">
        <f>VLOOKUP(E141,#REF!,3,FALSE)</f>
        <v>#REF!</v>
      </c>
      <c r="K141" s="194" t="e">
        <f t="shared" si="9"/>
        <v>#REF!</v>
      </c>
      <c r="L141" s="178"/>
      <c r="M141" s="178">
        <f t="shared" si="11"/>
        <v>0</v>
      </c>
      <c r="N141" s="157"/>
    </row>
    <row r="142" spans="2:14" ht="16.5" customHeight="1" x14ac:dyDescent="0.15">
      <c r="B142" s="142"/>
      <c r="C142" s="154" t="s">
        <v>427</v>
      </c>
      <c r="D142" s="53" t="s">
        <v>51</v>
      </c>
      <c r="E142" s="53"/>
      <c r="F142" s="178"/>
      <c r="G142" s="178"/>
      <c r="H142" s="178">
        <f t="shared" si="10"/>
        <v>2.7</v>
      </c>
      <c r="I142" s="154">
        <v>3</v>
      </c>
      <c r="J142" s="178" t="e">
        <f>VLOOKUP(E142,#REF!,3,FALSE)</f>
        <v>#REF!</v>
      </c>
      <c r="K142" s="194" t="e">
        <f t="shared" si="9"/>
        <v>#REF!</v>
      </c>
      <c r="L142" s="178"/>
      <c r="M142" s="178">
        <f t="shared" si="11"/>
        <v>0</v>
      </c>
      <c r="N142" s="157"/>
    </row>
    <row r="143" spans="2:14" ht="16.5" customHeight="1" x14ac:dyDescent="0.15">
      <c r="B143" s="142"/>
      <c r="C143" s="154" t="s">
        <v>428</v>
      </c>
      <c r="D143" s="53" t="s">
        <v>356</v>
      </c>
      <c r="E143" s="53"/>
      <c r="F143" s="178"/>
      <c r="G143" s="178"/>
      <c r="H143" s="178">
        <f t="shared" si="10"/>
        <v>2.7</v>
      </c>
      <c r="I143" s="154">
        <v>3</v>
      </c>
      <c r="J143" s="178" t="e">
        <f>VLOOKUP(E143,#REF!,3,FALSE)</f>
        <v>#REF!</v>
      </c>
      <c r="K143" s="194" t="e">
        <f t="shared" si="9"/>
        <v>#REF!</v>
      </c>
      <c r="L143" s="178"/>
      <c r="M143" s="178">
        <f t="shared" si="11"/>
        <v>0</v>
      </c>
      <c r="N143" s="157"/>
    </row>
    <row r="144" spans="2:14" ht="16.5" customHeight="1" x14ac:dyDescent="0.15">
      <c r="B144" s="142"/>
      <c r="C144" s="154" t="s">
        <v>429</v>
      </c>
      <c r="D144" s="53" t="s">
        <v>356</v>
      </c>
      <c r="E144" s="53"/>
      <c r="F144" s="178"/>
      <c r="G144" s="178"/>
      <c r="H144" s="178">
        <f t="shared" si="10"/>
        <v>2.7</v>
      </c>
      <c r="I144" s="154">
        <v>3</v>
      </c>
      <c r="J144" s="178" t="e">
        <f>VLOOKUP(E144,#REF!,3,FALSE)</f>
        <v>#REF!</v>
      </c>
      <c r="K144" s="194" t="e">
        <f t="shared" si="9"/>
        <v>#REF!</v>
      </c>
      <c r="L144" s="178"/>
      <c r="M144" s="178">
        <f t="shared" si="11"/>
        <v>0</v>
      </c>
      <c r="N144" s="160"/>
    </row>
    <row r="145" spans="1:14" ht="16.5" customHeight="1" x14ac:dyDescent="0.15">
      <c r="B145" s="142"/>
      <c r="C145" s="154" t="s">
        <v>430</v>
      </c>
      <c r="D145" s="53" t="s">
        <v>274</v>
      </c>
      <c r="E145" s="53"/>
      <c r="F145" s="178"/>
      <c r="G145" s="178"/>
      <c r="H145" s="178">
        <f t="shared" si="10"/>
        <v>0.9</v>
      </c>
      <c r="I145" s="154">
        <v>1</v>
      </c>
      <c r="J145" s="178" t="e">
        <f>VLOOKUP(E145,#REF!,3,FALSE)</f>
        <v>#REF!</v>
      </c>
      <c r="K145" s="194" t="e">
        <f t="shared" si="9"/>
        <v>#REF!</v>
      </c>
      <c r="L145" s="178"/>
      <c r="M145" s="178">
        <f t="shared" si="11"/>
        <v>0</v>
      </c>
      <c r="N145" s="157"/>
    </row>
    <row r="146" spans="1:14" ht="16.5" customHeight="1" x14ac:dyDescent="0.15">
      <c r="B146" s="142"/>
      <c r="C146" s="154" t="s">
        <v>431</v>
      </c>
      <c r="D146" s="53" t="s">
        <v>275</v>
      </c>
      <c r="E146" s="53"/>
      <c r="F146" s="178"/>
      <c r="G146" s="178"/>
      <c r="H146" s="178">
        <f t="shared" si="10"/>
        <v>0.9</v>
      </c>
      <c r="I146" s="154">
        <v>1</v>
      </c>
      <c r="J146" s="178" t="e">
        <f>VLOOKUP(E146,#REF!,3,FALSE)</f>
        <v>#REF!</v>
      </c>
      <c r="K146" s="194" t="e">
        <f t="shared" si="9"/>
        <v>#REF!</v>
      </c>
      <c r="L146" s="178"/>
      <c r="M146" s="178">
        <f t="shared" si="11"/>
        <v>0</v>
      </c>
      <c r="N146" s="160"/>
    </row>
    <row r="147" spans="1:14" ht="16.5" customHeight="1" x14ac:dyDescent="0.15">
      <c r="B147" s="142"/>
      <c r="C147" s="154" t="s">
        <v>432</v>
      </c>
      <c r="D147" s="53" t="s">
        <v>275</v>
      </c>
      <c r="E147" s="53"/>
      <c r="F147" s="178"/>
      <c r="G147" s="178"/>
      <c r="H147" s="178">
        <f t="shared" si="10"/>
        <v>0.9</v>
      </c>
      <c r="I147" s="154">
        <v>1</v>
      </c>
      <c r="J147" s="178" t="e">
        <f>VLOOKUP(E147,#REF!,3,FALSE)</f>
        <v>#REF!</v>
      </c>
      <c r="K147" s="194" t="e">
        <f t="shared" si="9"/>
        <v>#REF!</v>
      </c>
      <c r="L147" s="178"/>
      <c r="M147" s="178">
        <f t="shared" si="11"/>
        <v>0</v>
      </c>
      <c r="N147" s="160"/>
    </row>
    <row r="148" spans="1:14" ht="16.5" customHeight="1" x14ac:dyDescent="0.15">
      <c r="A148" s="199"/>
      <c r="B148" s="146"/>
      <c r="C148" s="154" t="s">
        <v>433</v>
      </c>
      <c r="D148" s="53" t="s">
        <v>275</v>
      </c>
      <c r="E148" s="53"/>
      <c r="F148" s="178"/>
      <c r="G148" s="178"/>
      <c r="H148" s="178">
        <f t="shared" si="10"/>
        <v>0.9</v>
      </c>
      <c r="I148" s="154">
        <v>1</v>
      </c>
      <c r="J148" s="178" t="e">
        <f>VLOOKUP(E148,#REF!,3,FALSE)</f>
        <v>#REF!</v>
      </c>
      <c r="K148" s="194" t="e">
        <f t="shared" si="9"/>
        <v>#REF!</v>
      </c>
      <c r="L148" s="178"/>
      <c r="M148" s="178">
        <f t="shared" si="11"/>
        <v>0</v>
      </c>
      <c r="N148" s="179"/>
    </row>
    <row r="149" spans="1:14" ht="16.5" customHeight="1" x14ac:dyDescent="0.15">
      <c r="A149" s="199"/>
      <c r="B149" s="147"/>
      <c r="C149" s="154" t="s">
        <v>322</v>
      </c>
      <c r="D149" s="53" t="s">
        <v>275</v>
      </c>
      <c r="E149" s="53"/>
      <c r="F149" s="178"/>
      <c r="G149" s="178"/>
      <c r="H149" s="178">
        <f t="shared" si="10"/>
        <v>0.9</v>
      </c>
      <c r="I149" s="154">
        <v>1</v>
      </c>
      <c r="J149" s="178" t="e">
        <f>VLOOKUP(E149,#REF!,3,FALSE)</f>
        <v>#REF!</v>
      </c>
      <c r="K149" s="194" t="e">
        <f t="shared" si="9"/>
        <v>#REF!</v>
      </c>
      <c r="L149" s="178"/>
      <c r="M149" s="178">
        <f t="shared" si="11"/>
        <v>0</v>
      </c>
      <c r="N149" s="165"/>
    </row>
    <row r="150" spans="1:14" ht="16.5" customHeight="1" x14ac:dyDescent="0.15">
      <c r="A150" s="199"/>
      <c r="B150" s="147"/>
      <c r="C150" s="154" t="s">
        <v>434</v>
      </c>
      <c r="D150" s="53" t="s">
        <v>274</v>
      </c>
      <c r="E150" s="53"/>
      <c r="F150" s="178"/>
      <c r="G150" s="178"/>
      <c r="H150" s="178">
        <f t="shared" si="10"/>
        <v>0.9</v>
      </c>
      <c r="I150" s="154">
        <v>1</v>
      </c>
      <c r="J150" s="178" t="e">
        <f>VLOOKUP(E150,#REF!,3,FALSE)</f>
        <v>#REF!</v>
      </c>
      <c r="K150" s="194" t="e">
        <f t="shared" si="9"/>
        <v>#REF!</v>
      </c>
      <c r="L150" s="178"/>
      <c r="M150" s="178">
        <f t="shared" si="11"/>
        <v>0</v>
      </c>
      <c r="N150" s="162"/>
    </row>
    <row r="151" spans="1:14" ht="16.5" customHeight="1" x14ac:dyDescent="0.15">
      <c r="B151" s="134"/>
      <c r="C151" s="154" t="s">
        <v>323</v>
      </c>
      <c r="D151" s="53" t="s">
        <v>274</v>
      </c>
      <c r="E151" s="53"/>
      <c r="F151" s="178"/>
      <c r="G151" s="178"/>
      <c r="H151" s="178">
        <f t="shared" si="10"/>
        <v>0.9</v>
      </c>
      <c r="I151" s="154">
        <v>1</v>
      </c>
      <c r="J151" s="178" t="e">
        <f>VLOOKUP(E151,#REF!,3,FALSE)</f>
        <v>#REF!</v>
      </c>
      <c r="K151" s="194" t="e">
        <f t="shared" si="9"/>
        <v>#REF!</v>
      </c>
      <c r="L151" s="178"/>
      <c r="M151" s="178">
        <f t="shared" si="11"/>
        <v>0</v>
      </c>
      <c r="N151" s="137"/>
    </row>
    <row r="152" spans="1:14" ht="16.5" customHeight="1" x14ac:dyDescent="0.15">
      <c r="A152" s="199"/>
      <c r="B152" s="147"/>
      <c r="C152" s="154" t="s">
        <v>324</v>
      </c>
      <c r="D152" s="53" t="s">
        <v>274</v>
      </c>
      <c r="E152" s="53"/>
      <c r="F152" s="178"/>
      <c r="G152" s="178"/>
      <c r="H152" s="178">
        <f t="shared" si="10"/>
        <v>2.7</v>
      </c>
      <c r="I152" s="154">
        <v>3</v>
      </c>
      <c r="J152" s="178" t="e">
        <f>VLOOKUP(E152,#REF!,3,FALSE)</f>
        <v>#REF!</v>
      </c>
      <c r="K152" s="194" t="e">
        <f t="shared" si="9"/>
        <v>#REF!</v>
      </c>
      <c r="L152" s="178"/>
      <c r="M152" s="178">
        <f t="shared" si="11"/>
        <v>0</v>
      </c>
      <c r="N152" s="137"/>
    </row>
    <row r="153" spans="1:14" ht="16.5" customHeight="1" x14ac:dyDescent="0.15">
      <c r="B153" s="134"/>
      <c r="C153" s="154" t="s">
        <v>325</v>
      </c>
      <c r="D153" s="53" t="s">
        <v>274</v>
      </c>
      <c r="E153" s="53"/>
      <c r="F153" s="178"/>
      <c r="G153" s="178"/>
      <c r="H153" s="178">
        <f t="shared" si="10"/>
        <v>0.9</v>
      </c>
      <c r="I153" s="154">
        <v>1</v>
      </c>
      <c r="J153" s="178" t="e">
        <f>VLOOKUP(E153,#REF!,3,FALSE)</f>
        <v>#REF!</v>
      </c>
      <c r="K153" s="194" t="e">
        <f t="shared" si="9"/>
        <v>#REF!</v>
      </c>
      <c r="L153" s="178"/>
      <c r="M153" s="178">
        <f t="shared" si="11"/>
        <v>0</v>
      </c>
      <c r="N153" s="137"/>
    </row>
    <row r="154" spans="1:14" ht="16.5" customHeight="1" x14ac:dyDescent="0.15">
      <c r="B154" s="134"/>
      <c r="C154" s="154" t="s">
        <v>435</v>
      </c>
      <c r="D154" s="53" t="s">
        <v>274</v>
      </c>
      <c r="E154" s="53"/>
      <c r="F154" s="178"/>
      <c r="G154" s="178"/>
      <c r="H154" s="178">
        <f t="shared" si="10"/>
        <v>2.7</v>
      </c>
      <c r="I154" s="154">
        <v>3</v>
      </c>
      <c r="J154" s="178" t="e">
        <f>VLOOKUP(E154,#REF!,3,FALSE)</f>
        <v>#REF!</v>
      </c>
      <c r="K154" s="194" t="e">
        <f t="shared" si="9"/>
        <v>#REF!</v>
      </c>
      <c r="L154" s="178"/>
      <c r="M154" s="178">
        <f t="shared" si="11"/>
        <v>0</v>
      </c>
      <c r="N154" s="137"/>
    </row>
    <row r="155" spans="1:14" ht="16.5" customHeight="1" x14ac:dyDescent="0.15">
      <c r="B155" s="134"/>
      <c r="C155" s="154" t="s">
        <v>436</v>
      </c>
      <c r="D155" s="53" t="s">
        <v>274</v>
      </c>
      <c r="E155" s="53"/>
      <c r="F155" s="178"/>
      <c r="G155" s="178"/>
      <c r="H155" s="178">
        <f t="shared" si="10"/>
        <v>3.6</v>
      </c>
      <c r="I155" s="154">
        <v>4</v>
      </c>
      <c r="J155" s="178" t="e">
        <f>VLOOKUP(E155,#REF!,3,FALSE)</f>
        <v>#REF!</v>
      </c>
      <c r="K155" s="194" t="e">
        <f t="shared" si="9"/>
        <v>#REF!</v>
      </c>
      <c r="L155" s="178"/>
      <c r="M155" s="178">
        <f t="shared" si="11"/>
        <v>0</v>
      </c>
      <c r="N155" s="137"/>
    </row>
    <row r="156" spans="1:14" ht="16.5" customHeight="1" x14ac:dyDescent="0.15">
      <c r="B156" s="134"/>
      <c r="C156" s="154" t="s">
        <v>326</v>
      </c>
      <c r="D156" s="53" t="s">
        <v>274</v>
      </c>
      <c r="E156" s="53"/>
      <c r="F156" s="178"/>
      <c r="G156" s="178"/>
      <c r="H156" s="178">
        <f t="shared" si="10"/>
        <v>0.9</v>
      </c>
      <c r="I156" s="154">
        <v>1</v>
      </c>
      <c r="J156" s="178" t="e">
        <f>VLOOKUP(E156,#REF!,3,FALSE)</f>
        <v>#REF!</v>
      </c>
      <c r="K156" s="194" t="e">
        <f t="shared" si="9"/>
        <v>#REF!</v>
      </c>
      <c r="L156" s="178"/>
      <c r="M156" s="178">
        <f t="shared" si="11"/>
        <v>0</v>
      </c>
      <c r="N156" s="137"/>
    </row>
    <row r="157" spans="1:14" ht="16.5" customHeight="1" thickBot="1" x14ac:dyDescent="0.2">
      <c r="A157" s="151"/>
      <c r="B157" s="204"/>
      <c r="C157" s="153" t="s">
        <v>437</v>
      </c>
      <c r="D157" s="81" t="s">
        <v>275</v>
      </c>
      <c r="E157" s="81"/>
      <c r="F157" s="205"/>
      <c r="G157" s="205"/>
      <c r="H157" s="205">
        <f t="shared" si="10"/>
        <v>2.7</v>
      </c>
      <c r="I157" s="153">
        <v>3</v>
      </c>
      <c r="J157" s="205" t="e">
        <f>VLOOKUP(E157,#REF!,3,FALSE)</f>
        <v>#REF!</v>
      </c>
      <c r="K157" s="206" t="e">
        <f t="shared" si="9"/>
        <v>#REF!</v>
      </c>
      <c r="L157" s="205"/>
      <c r="M157" s="205">
        <f t="shared" si="11"/>
        <v>0</v>
      </c>
      <c r="N157" s="137"/>
    </row>
    <row r="158" spans="1:14" ht="16.5" customHeight="1" x14ac:dyDescent="0.15">
      <c r="B158" s="134" t="s">
        <v>339</v>
      </c>
      <c r="C158" s="207" t="s">
        <v>438</v>
      </c>
      <c r="D158" s="88" t="s">
        <v>275</v>
      </c>
      <c r="E158" s="88"/>
      <c r="F158" s="202"/>
      <c r="G158" s="202"/>
      <c r="H158" s="202">
        <f t="shared" si="10"/>
        <v>0.9</v>
      </c>
      <c r="I158" s="207">
        <v>1</v>
      </c>
      <c r="J158" s="202" t="e">
        <f>VLOOKUP(E158,#REF!,3,FALSE)</f>
        <v>#REF!</v>
      </c>
      <c r="K158" s="203" t="e">
        <f t="shared" si="9"/>
        <v>#REF!</v>
      </c>
      <c r="L158" s="202"/>
      <c r="M158" s="202">
        <f t="shared" si="11"/>
        <v>0</v>
      </c>
      <c r="N158" s="137"/>
    </row>
    <row r="159" spans="1:14" ht="16.5" customHeight="1" x14ac:dyDescent="0.15">
      <c r="B159" s="134"/>
      <c r="C159" s="163" t="s">
        <v>439</v>
      </c>
      <c r="D159" s="53" t="s">
        <v>274</v>
      </c>
      <c r="E159" s="53"/>
      <c r="F159" s="178"/>
      <c r="G159" s="178"/>
      <c r="H159" s="178">
        <f t="shared" si="10"/>
        <v>0.9</v>
      </c>
      <c r="I159" s="163">
        <v>1</v>
      </c>
      <c r="J159" s="178" t="e">
        <f>VLOOKUP(E159,#REF!,3,FALSE)</f>
        <v>#REF!</v>
      </c>
      <c r="K159" s="194" t="e">
        <f t="shared" si="9"/>
        <v>#REF!</v>
      </c>
      <c r="L159" s="178"/>
      <c r="M159" s="178">
        <f t="shared" si="11"/>
        <v>0</v>
      </c>
      <c r="N159" s="137"/>
    </row>
    <row r="160" spans="1:14" ht="16.5" customHeight="1" x14ac:dyDescent="0.15">
      <c r="B160" s="134"/>
      <c r="C160" s="163" t="s">
        <v>440</v>
      </c>
      <c r="D160" s="53" t="s">
        <v>274</v>
      </c>
      <c r="E160" s="53"/>
      <c r="F160" s="178"/>
      <c r="G160" s="178"/>
      <c r="H160" s="178">
        <f t="shared" si="10"/>
        <v>0.9</v>
      </c>
      <c r="I160" s="163">
        <v>1</v>
      </c>
      <c r="J160" s="178" t="e">
        <f>VLOOKUP(E160,#REF!,3,FALSE)</f>
        <v>#REF!</v>
      </c>
      <c r="K160" s="194" t="e">
        <f t="shared" si="9"/>
        <v>#REF!</v>
      </c>
      <c r="L160" s="178"/>
      <c r="M160" s="178">
        <f t="shared" si="11"/>
        <v>0</v>
      </c>
      <c r="N160" s="137"/>
    </row>
    <row r="161" spans="1:14" ht="16.5" customHeight="1" x14ac:dyDescent="0.15">
      <c r="A161" s="199"/>
      <c r="C161" s="163" t="s">
        <v>327</v>
      </c>
      <c r="D161" s="53" t="s">
        <v>274</v>
      </c>
      <c r="E161" s="53"/>
      <c r="F161" s="178"/>
      <c r="G161" s="178"/>
      <c r="H161" s="178">
        <f t="shared" si="10"/>
        <v>0.9</v>
      </c>
      <c r="I161" s="163">
        <v>1</v>
      </c>
      <c r="J161" s="178" t="e">
        <f>VLOOKUP(E161,#REF!,3,FALSE)</f>
        <v>#REF!</v>
      </c>
      <c r="K161" s="194" t="e">
        <f t="shared" si="9"/>
        <v>#REF!</v>
      </c>
      <c r="L161" s="178"/>
      <c r="M161" s="178">
        <f t="shared" si="11"/>
        <v>0</v>
      </c>
      <c r="N161" s="137"/>
    </row>
    <row r="162" spans="1:14" ht="16.5" customHeight="1" x14ac:dyDescent="0.15">
      <c r="A162" s="199"/>
      <c r="C162" s="163" t="s">
        <v>328</v>
      </c>
      <c r="D162" s="53" t="s">
        <v>274</v>
      </c>
      <c r="E162" s="53"/>
      <c r="F162" s="178"/>
      <c r="G162" s="178"/>
      <c r="H162" s="178">
        <f t="shared" si="10"/>
        <v>0.9</v>
      </c>
      <c r="I162" s="163">
        <v>1</v>
      </c>
      <c r="J162" s="178" t="e">
        <f>VLOOKUP(E162,#REF!,3,FALSE)</f>
        <v>#REF!</v>
      </c>
      <c r="K162" s="194" t="e">
        <f t="shared" si="9"/>
        <v>#REF!</v>
      </c>
      <c r="L162" s="178"/>
      <c r="M162" s="178">
        <f t="shared" si="11"/>
        <v>0</v>
      </c>
      <c r="N162" s="137"/>
    </row>
    <row r="163" spans="1:14" ht="16.5" customHeight="1" x14ac:dyDescent="0.15">
      <c r="A163" s="199"/>
      <c r="C163" s="163" t="s">
        <v>441</v>
      </c>
      <c r="D163" s="53" t="s">
        <v>356</v>
      </c>
      <c r="E163" s="53"/>
      <c r="F163" s="178"/>
      <c r="G163" s="178"/>
      <c r="H163" s="178">
        <f t="shared" si="10"/>
        <v>3.6</v>
      </c>
      <c r="I163" s="163">
        <v>4</v>
      </c>
      <c r="J163" s="178" t="e">
        <f>VLOOKUP(E163,#REF!,3,FALSE)</f>
        <v>#REF!</v>
      </c>
      <c r="K163" s="194" t="e">
        <f t="shared" si="9"/>
        <v>#REF!</v>
      </c>
      <c r="L163" s="178"/>
      <c r="M163" s="178">
        <f t="shared" si="11"/>
        <v>0</v>
      </c>
      <c r="N163" s="137"/>
    </row>
    <row r="164" spans="1:14" ht="16.5" customHeight="1" x14ac:dyDescent="0.15">
      <c r="A164" s="199"/>
      <c r="C164" s="163" t="s">
        <v>442</v>
      </c>
      <c r="D164" s="53" t="s">
        <v>356</v>
      </c>
      <c r="E164" s="53"/>
      <c r="F164" s="178"/>
      <c r="G164" s="178"/>
      <c r="H164" s="178">
        <f t="shared" si="10"/>
        <v>0.9</v>
      </c>
      <c r="I164" s="163">
        <v>1</v>
      </c>
      <c r="J164" s="178"/>
      <c r="K164" s="194"/>
      <c r="L164" s="178"/>
      <c r="M164" s="178">
        <f t="shared" si="11"/>
        <v>0</v>
      </c>
      <c r="N164" s="164"/>
    </row>
    <row r="165" spans="1:14" ht="16.5" customHeight="1" x14ac:dyDescent="0.15">
      <c r="A165" s="199"/>
      <c r="C165" s="163" t="s">
        <v>329</v>
      </c>
      <c r="D165" s="53" t="s">
        <v>356</v>
      </c>
      <c r="E165" s="53"/>
      <c r="F165" s="178"/>
      <c r="G165" s="178"/>
      <c r="H165" s="178">
        <f t="shared" si="10"/>
        <v>0.9</v>
      </c>
      <c r="I165" s="163">
        <v>1</v>
      </c>
      <c r="J165" s="178"/>
      <c r="K165" s="194"/>
      <c r="L165" s="178"/>
      <c r="M165" s="178">
        <f t="shared" si="11"/>
        <v>0</v>
      </c>
      <c r="N165" s="165"/>
    </row>
    <row r="166" spans="1:14" ht="16.5" customHeight="1" x14ac:dyDescent="0.15">
      <c r="A166" s="199"/>
      <c r="C166" s="163" t="s">
        <v>330</v>
      </c>
      <c r="D166" s="53" t="s">
        <v>356</v>
      </c>
      <c r="E166" s="53"/>
      <c r="F166" s="178"/>
      <c r="G166" s="178"/>
      <c r="H166" s="178">
        <f t="shared" si="10"/>
        <v>0.9</v>
      </c>
      <c r="I166" s="163">
        <v>1</v>
      </c>
      <c r="J166" s="178" t="e">
        <f>VLOOKUP(E166,#REF!,3,FALSE)</f>
        <v>#REF!</v>
      </c>
      <c r="K166" s="194" t="e">
        <f t="shared" ref="K166:K176" si="12">IF(G166=J166,"〇","×")</f>
        <v>#REF!</v>
      </c>
      <c r="L166" s="178"/>
      <c r="M166" s="178">
        <f t="shared" si="11"/>
        <v>0</v>
      </c>
      <c r="N166" s="165"/>
    </row>
    <row r="167" spans="1:14" ht="16.5" customHeight="1" x14ac:dyDescent="0.15">
      <c r="A167" s="199"/>
      <c r="C167" s="163" t="s">
        <v>443</v>
      </c>
      <c r="D167" s="53" t="s">
        <v>275</v>
      </c>
      <c r="E167" s="53"/>
      <c r="F167" s="178"/>
      <c r="G167" s="178"/>
      <c r="H167" s="178">
        <f t="shared" ref="H167:H198" si="13">I167*0.9</f>
        <v>0.9</v>
      </c>
      <c r="I167" s="163">
        <v>1</v>
      </c>
      <c r="J167" s="178" t="e">
        <f>VLOOKUP(E167,#REF!,3,FALSE)</f>
        <v>#REF!</v>
      </c>
      <c r="K167" s="194" t="e">
        <f t="shared" si="12"/>
        <v>#REF!</v>
      </c>
      <c r="L167" s="178"/>
      <c r="M167" s="178">
        <f t="shared" si="11"/>
        <v>0</v>
      </c>
      <c r="N167" s="166"/>
    </row>
    <row r="168" spans="1:14" ht="16.5" customHeight="1" x14ac:dyDescent="0.15">
      <c r="A168" s="199"/>
      <c r="C168" s="163" t="s">
        <v>444</v>
      </c>
      <c r="D168" s="53" t="s">
        <v>275</v>
      </c>
      <c r="E168" s="53"/>
      <c r="F168" s="178"/>
      <c r="G168" s="178"/>
      <c r="H168" s="178">
        <f t="shared" si="13"/>
        <v>3.6</v>
      </c>
      <c r="I168" s="163">
        <v>4</v>
      </c>
      <c r="J168" s="178" t="e">
        <f>VLOOKUP(E168,#REF!,3,FALSE)</f>
        <v>#REF!</v>
      </c>
      <c r="K168" s="194" t="e">
        <f t="shared" si="12"/>
        <v>#REF!</v>
      </c>
      <c r="L168" s="178"/>
      <c r="M168" s="178">
        <f t="shared" si="11"/>
        <v>0</v>
      </c>
      <c r="N168" s="157"/>
    </row>
    <row r="169" spans="1:14" ht="16.5" customHeight="1" x14ac:dyDescent="0.15">
      <c r="B169" s="86"/>
      <c r="C169" s="163" t="s">
        <v>445</v>
      </c>
      <c r="D169" s="53" t="s">
        <v>275</v>
      </c>
      <c r="E169" s="53"/>
      <c r="F169" s="178"/>
      <c r="G169" s="178"/>
      <c r="H169" s="178">
        <f t="shared" si="13"/>
        <v>8.1</v>
      </c>
      <c r="I169" s="163">
        <v>9</v>
      </c>
      <c r="J169" s="178" t="e">
        <f>VLOOKUP(E169,#REF!,3,FALSE)</f>
        <v>#REF!</v>
      </c>
      <c r="K169" s="194" t="e">
        <f t="shared" si="12"/>
        <v>#REF!</v>
      </c>
      <c r="L169" s="178"/>
      <c r="M169" s="178">
        <f t="shared" si="11"/>
        <v>0</v>
      </c>
      <c r="N169" s="157"/>
    </row>
    <row r="170" spans="1:14" ht="16.5" customHeight="1" x14ac:dyDescent="0.15">
      <c r="B170" s="86"/>
      <c r="C170" s="163" t="s">
        <v>446</v>
      </c>
      <c r="D170" s="53" t="s">
        <v>275</v>
      </c>
      <c r="E170" s="53"/>
      <c r="F170" s="178"/>
      <c r="G170" s="178"/>
      <c r="H170" s="178">
        <f t="shared" si="13"/>
        <v>0.9</v>
      </c>
      <c r="I170" s="163">
        <v>1</v>
      </c>
      <c r="J170" s="178" t="e">
        <f>VLOOKUP(E170,#REF!,3,FALSE)</f>
        <v>#REF!</v>
      </c>
      <c r="K170" s="194" t="e">
        <f t="shared" si="12"/>
        <v>#REF!</v>
      </c>
      <c r="L170" s="178"/>
      <c r="M170" s="178">
        <f t="shared" si="11"/>
        <v>0</v>
      </c>
      <c r="N170" s="157"/>
    </row>
    <row r="171" spans="1:14" ht="16.5" customHeight="1" x14ac:dyDescent="0.15">
      <c r="B171" s="86"/>
      <c r="C171" s="163" t="s">
        <v>447</v>
      </c>
      <c r="D171" s="53" t="s">
        <v>275</v>
      </c>
      <c r="E171" s="53"/>
      <c r="F171" s="178"/>
      <c r="G171" s="178"/>
      <c r="H171" s="178">
        <f t="shared" si="13"/>
        <v>0.9</v>
      </c>
      <c r="I171" s="163">
        <v>1</v>
      </c>
      <c r="J171" s="178" t="e">
        <f>VLOOKUP(E171,#REF!,3,FALSE)</f>
        <v>#REF!</v>
      </c>
      <c r="K171" s="194" t="e">
        <f t="shared" si="12"/>
        <v>#REF!</v>
      </c>
      <c r="L171" s="178"/>
      <c r="M171" s="178">
        <f t="shared" si="11"/>
        <v>0</v>
      </c>
      <c r="N171" s="157"/>
    </row>
    <row r="172" spans="1:14" ht="16.5" customHeight="1" thickBot="1" x14ac:dyDescent="0.2">
      <c r="B172" s="118"/>
      <c r="C172" s="167" t="s">
        <v>448</v>
      </c>
      <c r="D172" s="68" t="s">
        <v>275</v>
      </c>
      <c r="E172" s="68"/>
      <c r="F172" s="209"/>
      <c r="G172" s="209"/>
      <c r="H172" s="209">
        <f t="shared" si="13"/>
        <v>2.7</v>
      </c>
      <c r="I172" s="210">
        <v>3</v>
      </c>
      <c r="J172" s="209" t="e">
        <f>VLOOKUP(E172,#REF!,3,FALSE)</f>
        <v>#REF!</v>
      </c>
      <c r="K172" s="211" t="e">
        <f t="shared" si="12"/>
        <v>#REF!</v>
      </c>
      <c r="L172" s="209"/>
      <c r="M172" s="209">
        <f t="shared" si="11"/>
        <v>0</v>
      </c>
      <c r="N172" s="168"/>
    </row>
    <row r="173" spans="1:14" ht="16.5" customHeight="1" thickBot="1" x14ac:dyDescent="0.2">
      <c r="B173" s="148" t="s">
        <v>148</v>
      </c>
      <c r="C173" s="208" t="s">
        <v>449</v>
      </c>
      <c r="D173" s="212" t="s">
        <v>275</v>
      </c>
      <c r="E173" s="103"/>
      <c r="F173" s="213"/>
      <c r="G173" s="213"/>
      <c r="H173" s="213">
        <f t="shared" si="13"/>
        <v>0.9</v>
      </c>
      <c r="I173" s="213">
        <v>1</v>
      </c>
      <c r="J173" s="213" t="e">
        <f>VLOOKUP(E173,#REF!,3,FALSE)</f>
        <v>#REF!</v>
      </c>
      <c r="K173" s="214" t="e">
        <f t="shared" si="12"/>
        <v>#REF!</v>
      </c>
      <c r="L173" s="213"/>
      <c r="M173" s="215">
        <f t="shared" si="11"/>
        <v>0</v>
      </c>
      <c r="N173" s="169"/>
    </row>
    <row r="174" spans="1:14" ht="16.5" customHeight="1" x14ac:dyDescent="0.15">
      <c r="B174" s="135" t="s">
        <v>152</v>
      </c>
      <c r="C174" s="152" t="s">
        <v>450</v>
      </c>
      <c r="D174" s="88" t="s">
        <v>274</v>
      </c>
      <c r="E174" s="88"/>
      <c r="F174" s="202"/>
      <c r="G174" s="202"/>
      <c r="H174" s="202">
        <f t="shared" si="13"/>
        <v>7.2</v>
      </c>
      <c r="I174" s="202">
        <v>8</v>
      </c>
      <c r="J174" s="202" t="e">
        <f>VLOOKUP(E174,#REF!,3,FALSE)</f>
        <v>#REF!</v>
      </c>
      <c r="K174" s="203" t="e">
        <f t="shared" si="12"/>
        <v>#REF!</v>
      </c>
      <c r="L174" s="202"/>
      <c r="M174" s="202">
        <f t="shared" si="11"/>
        <v>0</v>
      </c>
      <c r="N174" s="170"/>
    </row>
    <row r="175" spans="1:14" ht="16.5" customHeight="1" thickBot="1" x14ac:dyDescent="0.2">
      <c r="A175" s="199"/>
      <c r="B175" s="147"/>
      <c r="C175" s="171" t="s">
        <v>451</v>
      </c>
      <c r="D175" s="81" t="s">
        <v>274</v>
      </c>
      <c r="E175" s="81"/>
      <c r="F175" s="205"/>
      <c r="G175" s="205"/>
      <c r="H175" s="205">
        <f t="shared" si="13"/>
        <v>0.9</v>
      </c>
      <c r="I175" s="205">
        <v>1</v>
      </c>
      <c r="J175" s="205" t="e">
        <f>VLOOKUP(E175,#REF!,3,FALSE)</f>
        <v>#REF!</v>
      </c>
      <c r="K175" s="206" t="e">
        <f t="shared" si="12"/>
        <v>#REF!</v>
      </c>
      <c r="L175" s="205"/>
      <c r="M175" s="205">
        <f t="shared" si="11"/>
        <v>0</v>
      </c>
      <c r="N175" s="180"/>
    </row>
    <row r="176" spans="1:14" ht="16.5" customHeight="1" x14ac:dyDescent="0.15">
      <c r="A176" s="199"/>
      <c r="B176" s="149" t="s">
        <v>267</v>
      </c>
      <c r="C176" s="172" t="s">
        <v>452</v>
      </c>
      <c r="D176" s="88" t="s">
        <v>275</v>
      </c>
      <c r="E176" s="88"/>
      <c r="F176" s="202"/>
      <c r="G176" s="202"/>
      <c r="H176" s="202">
        <f t="shared" si="13"/>
        <v>4.5</v>
      </c>
      <c r="I176" s="202">
        <v>5</v>
      </c>
      <c r="J176" s="202" t="e">
        <f>VLOOKUP(E176,#REF!,3,FALSE)</f>
        <v>#REF!</v>
      </c>
      <c r="K176" s="203" t="e">
        <f t="shared" si="12"/>
        <v>#REF!</v>
      </c>
      <c r="L176" s="202"/>
      <c r="M176" s="202">
        <f t="shared" si="11"/>
        <v>0</v>
      </c>
      <c r="N176" s="181"/>
    </row>
    <row r="177" spans="1:14" ht="16.5" customHeight="1" thickBot="1" x14ac:dyDescent="0.2">
      <c r="A177" s="199"/>
      <c r="B177" s="150"/>
      <c r="C177" s="171" t="s">
        <v>331</v>
      </c>
      <c r="D177" s="81" t="s">
        <v>274</v>
      </c>
      <c r="E177" s="81"/>
      <c r="F177" s="205"/>
      <c r="G177" s="205"/>
      <c r="H177" s="205">
        <f t="shared" si="13"/>
        <v>0.9</v>
      </c>
      <c r="I177" s="205">
        <v>1</v>
      </c>
      <c r="J177" s="205"/>
      <c r="K177" s="206"/>
      <c r="L177" s="205"/>
      <c r="M177" s="205">
        <f t="shared" si="11"/>
        <v>0</v>
      </c>
      <c r="N177" s="182"/>
    </row>
    <row r="178" spans="1:14" ht="16.5" customHeight="1" x14ac:dyDescent="0.15">
      <c r="A178" s="199"/>
      <c r="B178" s="147" t="s">
        <v>158</v>
      </c>
      <c r="C178" s="152" t="s">
        <v>453</v>
      </c>
      <c r="D178" s="88" t="s">
        <v>275</v>
      </c>
      <c r="E178" s="88"/>
      <c r="F178" s="202"/>
      <c r="G178" s="202"/>
      <c r="H178" s="202">
        <f t="shared" si="13"/>
        <v>2.7</v>
      </c>
      <c r="I178" s="202">
        <v>3</v>
      </c>
      <c r="J178" s="202" t="e">
        <f>VLOOKUP(E178,#REF!,3,FALSE)</f>
        <v>#REF!</v>
      </c>
      <c r="K178" s="203" t="e">
        <f>IF(G178=J178,"〇","×")</f>
        <v>#REF!</v>
      </c>
      <c r="L178" s="202"/>
      <c r="M178" s="202">
        <f t="shared" si="11"/>
        <v>0</v>
      </c>
      <c r="N178" s="183"/>
    </row>
    <row r="179" spans="1:14" ht="16.5" customHeight="1" thickBot="1" x14ac:dyDescent="0.2">
      <c r="A179" s="199"/>
      <c r="B179" s="200"/>
      <c r="C179" s="171" t="s">
        <v>454</v>
      </c>
      <c r="D179" s="81" t="s">
        <v>274</v>
      </c>
      <c r="E179" s="81"/>
      <c r="F179" s="205"/>
      <c r="G179" s="205"/>
      <c r="H179" s="205">
        <f t="shared" si="13"/>
        <v>0.9</v>
      </c>
      <c r="I179" s="205">
        <v>1</v>
      </c>
      <c r="J179" s="205" t="e">
        <f>VLOOKUP(E179,#REF!,3,FALSE)</f>
        <v>#REF!</v>
      </c>
      <c r="K179" s="206" t="e">
        <f>IF(G179=J179,"〇","×")</f>
        <v>#REF!</v>
      </c>
      <c r="L179" s="205"/>
      <c r="M179" s="205">
        <f t="shared" si="11"/>
        <v>0</v>
      </c>
      <c r="N179" s="173"/>
    </row>
    <row r="180" spans="1:14" ht="16.5" customHeight="1" x14ac:dyDescent="0.15">
      <c r="B180" s="141" t="s">
        <v>332</v>
      </c>
      <c r="C180" s="201" t="s">
        <v>455</v>
      </c>
      <c r="D180" s="88" t="s">
        <v>275</v>
      </c>
      <c r="E180" s="88"/>
      <c r="F180" s="202"/>
      <c r="G180" s="202"/>
      <c r="H180" s="202">
        <f t="shared" si="13"/>
        <v>30.6</v>
      </c>
      <c r="I180" s="201">
        <v>34</v>
      </c>
      <c r="J180" s="202" t="e">
        <f>VLOOKUP(E180,#REF!,3,FALSE)</f>
        <v>#REF!</v>
      </c>
      <c r="K180" s="203" t="e">
        <f>IF(G180=J180,"〇","×")</f>
        <v>#REF!</v>
      </c>
      <c r="L180" s="202"/>
      <c r="M180" s="202">
        <f t="shared" si="11"/>
        <v>0</v>
      </c>
      <c r="N180" s="174"/>
    </row>
    <row r="181" spans="1:14" ht="16.5" customHeight="1" x14ac:dyDescent="0.15">
      <c r="B181" s="141"/>
      <c r="C181" s="154" t="s">
        <v>460</v>
      </c>
      <c r="D181" s="53" t="s">
        <v>274</v>
      </c>
      <c r="E181" s="53"/>
      <c r="F181" s="178"/>
      <c r="G181" s="178"/>
      <c r="H181" s="178">
        <f t="shared" si="13"/>
        <v>19.8</v>
      </c>
      <c r="I181" s="154">
        <v>22</v>
      </c>
      <c r="J181" s="178" t="e">
        <f>VLOOKUP(E181,#REF!,3,FALSE)</f>
        <v>#REF!</v>
      </c>
      <c r="K181" s="194" t="e">
        <f>IF(G181=J181,"〇","×")</f>
        <v>#REF!</v>
      </c>
      <c r="L181" s="178"/>
      <c r="M181" s="178">
        <f t="shared" si="11"/>
        <v>0</v>
      </c>
      <c r="N181" s="174"/>
    </row>
    <row r="182" spans="1:14" ht="16.5" customHeight="1" x14ac:dyDescent="0.15">
      <c r="B182" s="141"/>
      <c r="C182" s="154" t="s">
        <v>459</v>
      </c>
      <c r="D182" s="53" t="s">
        <v>274</v>
      </c>
      <c r="E182" s="53"/>
      <c r="F182" s="178"/>
      <c r="G182" s="178"/>
      <c r="H182" s="178">
        <f t="shared" si="13"/>
        <v>18</v>
      </c>
      <c r="I182" s="175">
        <v>20</v>
      </c>
      <c r="J182" s="178"/>
      <c r="K182" s="194"/>
      <c r="L182" s="178"/>
      <c r="M182" s="178">
        <f t="shared" si="11"/>
        <v>0</v>
      </c>
      <c r="N182" s="174"/>
    </row>
    <row r="183" spans="1:14" ht="16.5" customHeight="1" x14ac:dyDescent="0.15">
      <c r="B183" s="141"/>
      <c r="C183" s="154" t="s">
        <v>333</v>
      </c>
      <c r="D183" s="53" t="s">
        <v>275</v>
      </c>
      <c r="E183" s="53"/>
      <c r="F183" s="178"/>
      <c r="G183" s="178"/>
      <c r="H183" s="178">
        <f t="shared" si="13"/>
        <v>0.9</v>
      </c>
      <c r="I183" s="154">
        <v>1</v>
      </c>
      <c r="J183" s="178"/>
      <c r="K183" s="194"/>
      <c r="L183" s="178"/>
      <c r="M183" s="178">
        <f t="shared" si="11"/>
        <v>0</v>
      </c>
      <c r="N183" s="174"/>
    </row>
    <row r="184" spans="1:14" ht="16.5" customHeight="1" x14ac:dyDescent="0.15">
      <c r="B184" s="141"/>
      <c r="C184" s="154" t="s">
        <v>458</v>
      </c>
      <c r="D184" s="53" t="s">
        <v>275</v>
      </c>
      <c r="E184" s="53"/>
      <c r="F184" s="178"/>
      <c r="G184" s="178"/>
      <c r="H184" s="178">
        <f t="shared" si="13"/>
        <v>0.9</v>
      </c>
      <c r="I184" s="154">
        <v>1</v>
      </c>
      <c r="J184" s="178"/>
      <c r="K184" s="194"/>
      <c r="L184" s="178"/>
      <c r="M184" s="178">
        <f t="shared" si="11"/>
        <v>0</v>
      </c>
      <c r="N184" s="174"/>
    </row>
    <row r="185" spans="1:14" ht="16.5" customHeight="1" x14ac:dyDescent="0.15">
      <c r="B185" s="141"/>
      <c r="C185" s="154" t="s">
        <v>457</v>
      </c>
      <c r="D185" s="53" t="s">
        <v>275</v>
      </c>
      <c r="E185" s="53"/>
      <c r="F185" s="178"/>
      <c r="G185" s="178"/>
      <c r="H185" s="178">
        <f t="shared" si="13"/>
        <v>44.1</v>
      </c>
      <c r="I185" s="154">
        <v>49</v>
      </c>
      <c r="J185" s="178"/>
      <c r="K185" s="194"/>
      <c r="L185" s="178"/>
      <c r="M185" s="178">
        <f t="shared" si="11"/>
        <v>0</v>
      </c>
      <c r="N185" s="174"/>
    </row>
    <row r="186" spans="1:14" ht="16.5" customHeight="1" thickBot="1" x14ac:dyDescent="0.2">
      <c r="B186" s="217"/>
      <c r="C186" s="153" t="s">
        <v>456</v>
      </c>
      <c r="D186" s="81" t="s">
        <v>275</v>
      </c>
      <c r="E186" s="81"/>
      <c r="F186" s="205"/>
      <c r="G186" s="205"/>
      <c r="H186" s="205">
        <f t="shared" si="13"/>
        <v>3.6</v>
      </c>
      <c r="I186" s="153">
        <v>4</v>
      </c>
      <c r="J186" s="205" t="e">
        <f>VLOOKUP(E186,#REF!,3,FALSE)</f>
        <v>#REF!</v>
      </c>
      <c r="K186" s="206" t="e">
        <f>IF(G186=J186,"〇","×")</f>
        <v>#REF!</v>
      </c>
      <c r="L186" s="205"/>
      <c r="M186" s="205">
        <f t="shared" si="11"/>
        <v>0</v>
      </c>
      <c r="N186" s="174"/>
    </row>
    <row r="187" spans="1:14" ht="16.5" customHeight="1" x14ac:dyDescent="0.15">
      <c r="A187" s="199"/>
      <c r="B187" s="216" t="s">
        <v>338</v>
      </c>
      <c r="C187" s="201" t="s">
        <v>461</v>
      </c>
      <c r="D187" s="88" t="s">
        <v>274</v>
      </c>
      <c r="E187" s="88"/>
      <c r="F187" s="202"/>
      <c r="G187" s="202"/>
      <c r="H187" s="202">
        <f t="shared" si="13"/>
        <v>8.1</v>
      </c>
      <c r="I187" s="201">
        <v>9</v>
      </c>
      <c r="J187" s="202" t="e">
        <f>VLOOKUP(E187,#REF!,3,FALSE)</f>
        <v>#REF!</v>
      </c>
      <c r="K187" s="203" t="e">
        <f>IF(G187=J187,"〇","×")</f>
        <v>#REF!</v>
      </c>
      <c r="L187" s="202"/>
      <c r="M187" s="202">
        <f t="shared" si="11"/>
        <v>0</v>
      </c>
      <c r="N187" s="174"/>
    </row>
    <row r="188" spans="1:14" ht="16.5" customHeight="1" x14ac:dyDescent="0.15">
      <c r="A188" s="199"/>
      <c r="B188" s="147"/>
      <c r="C188" s="161" t="s">
        <v>462</v>
      </c>
      <c r="D188" s="53" t="s">
        <v>274</v>
      </c>
      <c r="E188" s="53"/>
      <c r="F188" s="178"/>
      <c r="G188" s="178"/>
      <c r="H188" s="178">
        <f t="shared" si="13"/>
        <v>14.4</v>
      </c>
      <c r="I188" s="154">
        <v>16</v>
      </c>
      <c r="J188" s="178" t="e">
        <f>VLOOKUP(E188,#REF!,3,FALSE)</f>
        <v>#REF!</v>
      </c>
      <c r="K188" s="194" t="e">
        <f>IF(G188=J188,"〇","×")</f>
        <v>#REF!</v>
      </c>
      <c r="L188" s="178"/>
      <c r="M188" s="178">
        <f t="shared" si="11"/>
        <v>0</v>
      </c>
      <c r="N188" s="174"/>
    </row>
    <row r="189" spans="1:14" ht="16.5" customHeight="1" x14ac:dyDescent="0.15">
      <c r="A189" s="199"/>
      <c r="B189" s="147"/>
      <c r="C189" s="161" t="s">
        <v>334</v>
      </c>
      <c r="D189" s="53" t="s">
        <v>274</v>
      </c>
      <c r="E189" s="53"/>
      <c r="F189" s="178"/>
      <c r="G189" s="178"/>
      <c r="H189" s="178">
        <f t="shared" si="13"/>
        <v>12.6</v>
      </c>
      <c r="I189" s="154">
        <v>14</v>
      </c>
      <c r="J189" s="178"/>
      <c r="K189" s="194"/>
      <c r="L189" s="178"/>
      <c r="M189" s="178">
        <f t="shared" si="11"/>
        <v>0</v>
      </c>
      <c r="N189" s="176"/>
    </row>
    <row r="190" spans="1:14" ht="16.5" customHeight="1" x14ac:dyDescent="0.15">
      <c r="A190" s="199"/>
      <c r="C190" s="154" t="s">
        <v>335</v>
      </c>
      <c r="D190" s="53" t="s">
        <v>274</v>
      </c>
      <c r="E190" s="177"/>
      <c r="F190" s="178"/>
      <c r="G190" s="178"/>
      <c r="H190" s="178">
        <f t="shared" si="13"/>
        <v>11.700000000000001</v>
      </c>
      <c r="I190" s="154">
        <v>13</v>
      </c>
      <c r="J190" s="178"/>
      <c r="K190" s="194"/>
      <c r="L190" s="178"/>
      <c r="M190" s="178">
        <f t="shared" si="11"/>
        <v>0</v>
      </c>
      <c r="N190" s="184"/>
    </row>
    <row r="191" spans="1:14" ht="16.5" customHeight="1" x14ac:dyDescent="0.15">
      <c r="A191" s="199"/>
      <c r="C191" s="154" t="s">
        <v>463</v>
      </c>
      <c r="D191" s="53" t="s">
        <v>274</v>
      </c>
      <c r="E191" s="177"/>
      <c r="F191" s="178"/>
      <c r="G191" s="178"/>
      <c r="H191" s="178">
        <f t="shared" si="13"/>
        <v>6.3</v>
      </c>
      <c r="I191" s="154">
        <v>7</v>
      </c>
      <c r="J191" s="178"/>
      <c r="K191" s="194"/>
      <c r="L191" s="178"/>
      <c r="M191" s="178">
        <f t="shared" si="11"/>
        <v>0</v>
      </c>
      <c r="N191" s="184"/>
    </row>
    <row r="192" spans="1:14" ht="16.5" customHeight="1" x14ac:dyDescent="0.15">
      <c r="A192" s="199"/>
      <c r="C192" s="154" t="s">
        <v>464</v>
      </c>
      <c r="D192" s="53" t="s">
        <v>274</v>
      </c>
      <c r="E192" s="177"/>
      <c r="F192" s="178"/>
      <c r="G192" s="178"/>
      <c r="H192" s="178">
        <f t="shared" si="13"/>
        <v>2.7</v>
      </c>
      <c r="I192" s="154">
        <v>3</v>
      </c>
      <c r="J192" s="178"/>
      <c r="K192" s="194"/>
      <c r="L192" s="178"/>
      <c r="M192" s="178">
        <f t="shared" si="11"/>
        <v>0</v>
      </c>
      <c r="N192" s="147"/>
    </row>
    <row r="193" spans="1:14" ht="16.5" customHeight="1" x14ac:dyDescent="0.15">
      <c r="A193" s="199"/>
      <c r="C193" s="154" t="s">
        <v>465</v>
      </c>
      <c r="D193" s="53" t="s">
        <v>274</v>
      </c>
      <c r="E193" s="177"/>
      <c r="F193" s="178"/>
      <c r="G193" s="178"/>
      <c r="H193" s="178">
        <f t="shared" si="13"/>
        <v>3.6</v>
      </c>
      <c r="I193" s="154">
        <v>4</v>
      </c>
      <c r="J193" s="178"/>
      <c r="K193" s="194"/>
      <c r="L193" s="178"/>
      <c r="M193" s="178">
        <f t="shared" si="11"/>
        <v>0</v>
      </c>
      <c r="N193" s="184"/>
    </row>
    <row r="194" spans="1:14" ht="16.5" customHeight="1" x14ac:dyDescent="0.15">
      <c r="A194" s="199"/>
      <c r="C194" s="154" t="s">
        <v>336</v>
      </c>
      <c r="D194" s="53" t="s">
        <v>274</v>
      </c>
      <c r="E194" s="177"/>
      <c r="F194" s="178"/>
      <c r="G194" s="178"/>
      <c r="H194" s="178">
        <f t="shared" si="13"/>
        <v>2.7</v>
      </c>
      <c r="I194" s="154">
        <v>3</v>
      </c>
      <c r="J194" s="178"/>
      <c r="K194" s="194"/>
      <c r="L194" s="178"/>
      <c r="M194" s="178">
        <f t="shared" si="11"/>
        <v>0</v>
      </c>
      <c r="N194" s="184"/>
    </row>
    <row r="195" spans="1:14" ht="16.5" customHeight="1" x14ac:dyDescent="0.15">
      <c r="A195" s="199"/>
      <c r="C195" s="154" t="s">
        <v>337</v>
      </c>
      <c r="D195" s="53" t="s">
        <v>274</v>
      </c>
      <c r="E195" s="177"/>
      <c r="F195" s="178"/>
      <c r="G195" s="178"/>
      <c r="H195" s="178">
        <f t="shared" si="13"/>
        <v>3.6</v>
      </c>
      <c r="I195" s="154">
        <v>4</v>
      </c>
      <c r="J195" s="178"/>
      <c r="K195" s="194"/>
      <c r="L195" s="178"/>
      <c r="M195" s="178">
        <f t="shared" si="11"/>
        <v>0</v>
      </c>
      <c r="N195" s="147"/>
    </row>
    <row r="196" spans="1:14" ht="16.5" customHeight="1" x14ac:dyDescent="0.15">
      <c r="A196" s="199"/>
      <c r="C196" s="154" t="s">
        <v>466</v>
      </c>
      <c r="D196" s="53" t="s">
        <v>274</v>
      </c>
      <c r="E196" s="177"/>
      <c r="F196" s="178"/>
      <c r="G196" s="178"/>
      <c r="H196" s="178">
        <f t="shared" si="13"/>
        <v>20.7</v>
      </c>
      <c r="I196" s="154">
        <v>23</v>
      </c>
      <c r="J196" s="178"/>
      <c r="K196" s="194"/>
      <c r="L196" s="178"/>
      <c r="M196" s="178">
        <f t="shared" si="11"/>
        <v>0</v>
      </c>
      <c r="N196" s="184"/>
    </row>
    <row r="197" spans="1:14" ht="16.5" customHeight="1" x14ac:dyDescent="0.15">
      <c r="A197" s="199"/>
      <c r="C197" s="154" t="s">
        <v>467</v>
      </c>
      <c r="D197" s="53" t="s">
        <v>274</v>
      </c>
      <c r="E197" s="177"/>
      <c r="F197" s="178"/>
      <c r="G197" s="178"/>
      <c r="H197" s="178">
        <f t="shared" si="13"/>
        <v>0.9</v>
      </c>
      <c r="I197" s="154">
        <v>1</v>
      </c>
      <c r="J197" s="178"/>
      <c r="K197" s="194"/>
      <c r="L197" s="178"/>
      <c r="M197" s="178">
        <f t="shared" si="11"/>
        <v>0</v>
      </c>
      <c r="N197" s="184"/>
    </row>
    <row r="198" spans="1:14" ht="16.5" customHeight="1" x14ac:dyDescent="0.15">
      <c r="A198" s="199"/>
      <c r="C198" s="154" t="s">
        <v>468</v>
      </c>
      <c r="D198" s="53" t="s">
        <v>274</v>
      </c>
      <c r="E198" s="177"/>
      <c r="F198" s="178"/>
      <c r="G198" s="178"/>
      <c r="H198" s="178">
        <f t="shared" si="13"/>
        <v>0.9</v>
      </c>
      <c r="I198" s="154">
        <v>1</v>
      </c>
      <c r="J198" s="178"/>
      <c r="K198" s="194"/>
      <c r="L198" s="178"/>
      <c r="M198" s="178">
        <f t="shared" si="11"/>
        <v>0</v>
      </c>
      <c r="N198" s="184"/>
    </row>
    <row r="199" spans="1:14" ht="16.5" customHeight="1" x14ac:dyDescent="0.15">
      <c r="A199" s="199"/>
      <c r="C199" s="154" t="s">
        <v>469</v>
      </c>
      <c r="D199" s="53" t="s">
        <v>274</v>
      </c>
      <c r="E199" s="177"/>
      <c r="F199" s="178"/>
      <c r="G199" s="178"/>
      <c r="H199" s="178">
        <f t="shared" ref="H199:H200" si="14">I199*0.9</f>
        <v>0.9</v>
      </c>
      <c r="I199" s="154">
        <v>1</v>
      </c>
      <c r="J199" s="178"/>
      <c r="K199" s="194"/>
      <c r="L199" s="178"/>
      <c r="M199" s="178">
        <f t="shared" si="11"/>
        <v>0</v>
      </c>
      <c r="N199" s="184"/>
    </row>
    <row r="200" spans="1:14" ht="16.5" customHeight="1" thickBot="1" x14ac:dyDescent="0.2">
      <c r="A200" s="199"/>
      <c r="B200" s="151"/>
      <c r="C200" s="153" t="s">
        <v>470</v>
      </c>
      <c r="D200" s="53" t="s">
        <v>275</v>
      </c>
      <c r="E200" s="177"/>
      <c r="F200" s="178"/>
      <c r="G200" s="178"/>
      <c r="H200" s="178">
        <f t="shared" si="14"/>
        <v>11.700000000000001</v>
      </c>
      <c r="I200" s="154">
        <v>13</v>
      </c>
      <c r="J200" s="178"/>
      <c r="K200" s="194"/>
      <c r="L200" s="178"/>
      <c r="M200" s="178">
        <f t="shared" ref="M200" si="15">H200*L200</f>
        <v>0</v>
      </c>
      <c r="N200" s="150"/>
    </row>
    <row r="201" spans="1:14" ht="16.5" customHeight="1" thickBot="1" x14ac:dyDescent="0.2">
      <c r="C201" s="218"/>
      <c r="D201" s="189" t="s">
        <v>340</v>
      </c>
      <c r="E201" s="190"/>
      <c r="F201" s="191"/>
      <c r="G201" s="191"/>
      <c r="H201" s="192">
        <f>SUM(H7:H200)</f>
        <v>1245.6000000000004</v>
      </c>
      <c r="I201" s="192">
        <f>SUM(I7:I200)</f>
        <v>1384</v>
      </c>
      <c r="J201" s="191"/>
      <c r="K201" s="193"/>
      <c r="L201" s="190"/>
      <c r="M201" s="192">
        <f>SUM(M7:M200)</f>
        <v>0</v>
      </c>
    </row>
    <row r="202" spans="1:14" ht="16.5" customHeight="1" x14ac:dyDescent="0.15"/>
    <row r="203" spans="1:14" ht="16.5" customHeight="1" x14ac:dyDescent="0.15"/>
    <row r="204" spans="1:14" ht="16.5" customHeight="1" x14ac:dyDescent="0.15"/>
    <row r="205" spans="1:14" ht="16.5" customHeight="1" x14ac:dyDescent="0.15"/>
    <row r="206" spans="1:14" ht="16.5" customHeight="1" x14ac:dyDescent="0.15"/>
    <row r="207" spans="1:14" ht="16.5" customHeight="1" x14ac:dyDescent="0.15"/>
    <row r="208" spans="1:14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</sheetData>
  <autoFilter ref="B6:M201" xr:uid="{00000000-0001-0000-0000-000000000000}"/>
  <sortState xmlns:xlrd2="http://schemas.microsoft.com/office/spreadsheetml/2017/richdata2" ref="C8:M59">
    <sortCondition descending="1" ref="C7:C59"/>
  </sortState>
  <mergeCells count="2">
    <mergeCell ref="B1:C1"/>
    <mergeCell ref="B2:N4"/>
  </mergeCells>
  <phoneticPr fontId="2"/>
  <dataValidations count="1">
    <dataValidation imeMode="off" allowBlank="1" showInputMessage="1" showErrorMessage="1" sqref="N1 N5:N65487" xr:uid="{00000000-0002-0000-0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 alignWithMargins="0">
    <oddFooter>&amp;P / &amp;N ページ</oddFooter>
  </headerFooter>
  <rowBreaks count="3" manualBreakCount="3">
    <brk id="59" max="14" man="1"/>
    <brk id="122" max="14" man="1"/>
    <brk id="15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403"/>
  <sheetViews>
    <sheetView view="pageBreakPreview" topLeftCell="A216" zoomScale="150" zoomScaleNormal="130" zoomScaleSheetLayoutView="150" zoomScalePageLayoutView="87" workbookViewId="0">
      <selection activeCell="B220" sqref="B220"/>
    </sheetView>
  </sheetViews>
  <sheetFormatPr defaultColWidth="7.375" defaultRowHeight="13.5" customHeight="1" x14ac:dyDescent="0.15"/>
  <cols>
    <col min="1" max="1" width="8.375" style="35" customWidth="1"/>
    <col min="2" max="2" width="53.25" style="35" customWidth="1"/>
    <col min="3" max="3" width="8.125" style="35" customWidth="1"/>
    <col min="4" max="4" width="5.75" style="38" customWidth="1"/>
    <col min="5" max="5" width="8.625" style="38" customWidth="1"/>
    <col min="6" max="6" width="10.625" style="38" customWidth="1"/>
    <col min="7" max="8" width="12.75" style="35" customWidth="1"/>
    <col min="9" max="9" width="8.875" style="35" customWidth="1"/>
    <col min="10" max="16384" width="7.375" style="35"/>
  </cols>
  <sheetData>
    <row r="1" spans="1:8" ht="24" customHeight="1" x14ac:dyDescent="0.15">
      <c r="A1" s="195"/>
      <c r="B1" s="195"/>
      <c r="C1" s="33"/>
      <c r="D1" s="34"/>
      <c r="E1" s="35"/>
      <c r="F1" s="35"/>
      <c r="H1" s="36"/>
    </row>
    <row r="2" spans="1:8" ht="14.25" customHeight="1" x14ac:dyDescent="0.15">
      <c r="A2" s="196" t="s">
        <v>241</v>
      </c>
      <c r="B2" s="196"/>
      <c r="C2" s="196"/>
      <c r="D2" s="196"/>
      <c r="E2" s="196"/>
      <c r="F2" s="196"/>
      <c r="G2" s="196"/>
      <c r="H2" s="37"/>
    </row>
    <row r="3" spans="1:8" ht="14.25" customHeight="1" x14ac:dyDescent="0.15">
      <c r="A3" s="196"/>
      <c r="B3" s="196"/>
      <c r="C3" s="196"/>
      <c r="D3" s="196"/>
      <c r="E3" s="196"/>
      <c r="F3" s="196"/>
      <c r="G3" s="196"/>
      <c r="H3" s="37"/>
    </row>
    <row r="4" spans="1:8" ht="14.25" customHeight="1" x14ac:dyDescent="0.15">
      <c r="A4" s="196"/>
      <c r="B4" s="196"/>
      <c r="C4" s="196"/>
      <c r="D4" s="196"/>
      <c r="E4" s="196"/>
      <c r="F4" s="196"/>
      <c r="G4" s="196"/>
      <c r="H4" s="37"/>
    </row>
    <row r="5" spans="1:8" ht="8.25" customHeight="1" thickBot="1" x14ac:dyDescent="0.2">
      <c r="H5" s="37"/>
    </row>
    <row r="6" spans="1:8" ht="14.25" customHeight="1" thickBot="1" x14ac:dyDescent="0.2">
      <c r="A6" s="39" t="s">
        <v>0</v>
      </c>
      <c r="B6" s="40" t="s">
        <v>1</v>
      </c>
      <c r="C6" s="41" t="s">
        <v>2</v>
      </c>
      <c r="D6" s="42" t="s">
        <v>3</v>
      </c>
      <c r="E6" s="43" t="s">
        <v>4</v>
      </c>
      <c r="F6" s="43" t="s">
        <v>5</v>
      </c>
      <c r="G6" s="41" t="s">
        <v>6</v>
      </c>
      <c r="H6" s="43" t="s">
        <v>156</v>
      </c>
    </row>
    <row r="7" spans="1:8" ht="16.5" customHeight="1" x14ac:dyDescent="0.15">
      <c r="A7" s="44" t="s">
        <v>7</v>
      </c>
      <c r="B7" s="45" t="s">
        <v>8</v>
      </c>
      <c r="C7" s="46" t="s">
        <v>9</v>
      </c>
      <c r="D7" s="47">
        <v>7</v>
      </c>
      <c r="E7" s="126">
        <v>2500</v>
      </c>
      <c r="F7" s="48">
        <f>D7*E7</f>
        <v>17500</v>
      </c>
      <c r="G7" s="49">
        <v>2000</v>
      </c>
      <c r="H7" s="50"/>
    </row>
    <row r="8" spans="1:8" ht="16.5" customHeight="1" x14ac:dyDescent="0.15">
      <c r="A8" s="51"/>
      <c r="B8" s="52" t="s">
        <v>10</v>
      </c>
      <c r="C8" s="53" t="s">
        <v>9</v>
      </c>
      <c r="D8" s="54">
        <v>7</v>
      </c>
      <c r="E8" s="125">
        <v>3900</v>
      </c>
      <c r="F8" s="55">
        <f>D8*E8</f>
        <v>27300</v>
      </c>
      <c r="G8" s="56">
        <v>6200</v>
      </c>
      <c r="H8" s="57"/>
    </row>
    <row r="9" spans="1:8" ht="16.5" customHeight="1" x14ac:dyDescent="0.15">
      <c r="A9" s="51"/>
      <c r="B9" s="52" t="s">
        <v>11</v>
      </c>
      <c r="C9" s="53" t="s">
        <v>9</v>
      </c>
      <c r="D9" s="54">
        <v>9</v>
      </c>
      <c r="E9" s="125">
        <v>2730</v>
      </c>
      <c r="F9" s="58">
        <f t="shared" ref="F9:F61" si="0">D9*E9</f>
        <v>24570</v>
      </c>
      <c r="G9" s="56">
        <v>2100</v>
      </c>
      <c r="H9" s="57"/>
    </row>
    <row r="10" spans="1:8" ht="16.5" customHeight="1" x14ac:dyDescent="0.15">
      <c r="A10" s="51"/>
      <c r="B10" s="59" t="s">
        <v>12</v>
      </c>
      <c r="C10" s="53" t="s">
        <v>13</v>
      </c>
      <c r="D10" s="60">
        <v>9</v>
      </c>
      <c r="E10" s="125">
        <v>3600</v>
      </c>
      <c r="F10" s="55">
        <f t="shared" si="0"/>
        <v>32400</v>
      </c>
      <c r="G10" s="56"/>
      <c r="H10" s="57"/>
    </row>
    <row r="11" spans="1:8" s="64" customFormat="1" ht="16.5" customHeight="1" x14ac:dyDescent="0.15">
      <c r="A11" s="61"/>
      <c r="B11" s="62" t="s">
        <v>14</v>
      </c>
      <c r="C11" s="53" t="s">
        <v>15</v>
      </c>
      <c r="D11" s="54">
        <v>2</v>
      </c>
      <c r="E11" s="125">
        <v>3500</v>
      </c>
      <c r="F11" s="58">
        <f t="shared" si="0"/>
        <v>7000</v>
      </c>
      <c r="G11" s="63"/>
      <c r="H11" s="57"/>
    </row>
    <row r="12" spans="1:8" s="64" customFormat="1" ht="16.5" customHeight="1" x14ac:dyDescent="0.15">
      <c r="A12" s="61"/>
      <c r="B12" s="59" t="s">
        <v>232</v>
      </c>
      <c r="C12" s="53" t="s">
        <v>15</v>
      </c>
      <c r="D12" s="54">
        <v>7</v>
      </c>
      <c r="E12" s="125">
        <v>2800</v>
      </c>
      <c r="F12" s="55">
        <f t="shared" si="0"/>
        <v>19600</v>
      </c>
      <c r="G12" s="63"/>
      <c r="H12" s="57"/>
    </row>
    <row r="13" spans="1:8" s="64" customFormat="1" ht="16.5" customHeight="1" x14ac:dyDescent="0.15">
      <c r="A13" s="61"/>
      <c r="B13" s="62" t="s">
        <v>16</v>
      </c>
      <c r="C13" s="53" t="s">
        <v>15</v>
      </c>
      <c r="D13" s="54">
        <v>14</v>
      </c>
      <c r="E13" s="125">
        <v>3100</v>
      </c>
      <c r="F13" s="58">
        <f t="shared" si="0"/>
        <v>43400</v>
      </c>
      <c r="G13" s="63"/>
      <c r="H13" s="57"/>
    </row>
    <row r="14" spans="1:8" ht="16.5" customHeight="1" x14ac:dyDescent="0.15">
      <c r="A14" s="51"/>
      <c r="B14" s="52" t="s">
        <v>17</v>
      </c>
      <c r="C14" s="53" t="s">
        <v>9</v>
      </c>
      <c r="D14" s="54">
        <v>8</v>
      </c>
      <c r="E14" s="125">
        <v>3500</v>
      </c>
      <c r="F14" s="55">
        <f t="shared" si="0"/>
        <v>28000</v>
      </c>
      <c r="G14" s="56">
        <v>3400</v>
      </c>
      <c r="H14" s="57"/>
    </row>
    <row r="15" spans="1:8" ht="16.5" customHeight="1" x14ac:dyDescent="0.15">
      <c r="A15" s="51"/>
      <c r="B15" s="52" t="s">
        <v>18</v>
      </c>
      <c r="C15" s="53" t="s">
        <v>9</v>
      </c>
      <c r="D15" s="54">
        <v>3</v>
      </c>
      <c r="E15" s="125">
        <v>6500</v>
      </c>
      <c r="F15" s="58">
        <f t="shared" si="0"/>
        <v>19500</v>
      </c>
      <c r="G15" s="65">
        <v>3400</v>
      </c>
      <c r="H15" s="57"/>
    </row>
    <row r="16" spans="1:8" ht="16.5" customHeight="1" x14ac:dyDescent="0.15">
      <c r="A16" s="51"/>
      <c r="B16" s="52" t="s">
        <v>19</v>
      </c>
      <c r="C16" s="53" t="s">
        <v>9</v>
      </c>
      <c r="D16" s="54">
        <v>1</v>
      </c>
      <c r="E16" s="125">
        <v>3300</v>
      </c>
      <c r="F16" s="55">
        <f t="shared" si="0"/>
        <v>3300</v>
      </c>
      <c r="G16" s="56">
        <v>2900</v>
      </c>
      <c r="H16" s="57"/>
    </row>
    <row r="17" spans="1:8" ht="16.5" customHeight="1" x14ac:dyDescent="0.15">
      <c r="A17" s="51"/>
      <c r="B17" s="52" t="s">
        <v>20</v>
      </c>
      <c r="C17" s="53" t="s">
        <v>9</v>
      </c>
      <c r="D17" s="54">
        <v>1</v>
      </c>
      <c r="E17" s="125">
        <v>3300</v>
      </c>
      <c r="F17" s="58">
        <f t="shared" si="0"/>
        <v>3300</v>
      </c>
      <c r="G17" s="56">
        <v>2900</v>
      </c>
      <c r="H17" s="57"/>
    </row>
    <row r="18" spans="1:8" ht="16.5" customHeight="1" x14ac:dyDescent="0.15">
      <c r="A18" s="51"/>
      <c r="B18" s="52" t="s">
        <v>21</v>
      </c>
      <c r="C18" s="53" t="s">
        <v>9</v>
      </c>
      <c r="D18" s="54">
        <v>1</v>
      </c>
      <c r="E18" s="125">
        <v>3300</v>
      </c>
      <c r="F18" s="55">
        <f t="shared" si="0"/>
        <v>3300</v>
      </c>
      <c r="G18" s="56">
        <v>2900</v>
      </c>
      <c r="H18" s="57"/>
    </row>
    <row r="19" spans="1:8" ht="16.5" customHeight="1" x14ac:dyDescent="0.15">
      <c r="A19" s="51"/>
      <c r="B19" s="52" t="s">
        <v>22</v>
      </c>
      <c r="C19" s="53" t="s">
        <v>23</v>
      </c>
      <c r="D19" s="54">
        <v>7</v>
      </c>
      <c r="E19" s="125">
        <v>2084</v>
      </c>
      <c r="F19" s="58">
        <f t="shared" si="0"/>
        <v>14588</v>
      </c>
      <c r="G19" s="66">
        <v>14.9</v>
      </c>
      <c r="H19" s="57"/>
    </row>
    <row r="20" spans="1:8" ht="16.5" customHeight="1" x14ac:dyDescent="0.15">
      <c r="A20" s="51"/>
      <c r="B20" s="52" t="s">
        <v>24</v>
      </c>
      <c r="C20" s="53" t="s">
        <v>23</v>
      </c>
      <c r="D20" s="54">
        <v>4</v>
      </c>
      <c r="E20" s="125">
        <v>2284</v>
      </c>
      <c r="F20" s="55">
        <f t="shared" si="0"/>
        <v>9136</v>
      </c>
      <c r="G20" s="66">
        <v>12.9</v>
      </c>
      <c r="H20" s="57"/>
    </row>
    <row r="21" spans="1:8" ht="16.5" customHeight="1" x14ac:dyDescent="0.15">
      <c r="A21" s="51"/>
      <c r="B21" s="52" t="s">
        <v>25</v>
      </c>
      <c r="C21" s="53" t="s">
        <v>15</v>
      </c>
      <c r="D21" s="54">
        <v>30</v>
      </c>
      <c r="E21" s="125">
        <v>1045</v>
      </c>
      <c r="F21" s="58">
        <f t="shared" si="0"/>
        <v>31350</v>
      </c>
      <c r="G21" s="66">
        <v>14.4</v>
      </c>
      <c r="H21" s="57"/>
    </row>
    <row r="22" spans="1:8" ht="16.5" customHeight="1" x14ac:dyDescent="0.15">
      <c r="A22" s="51"/>
      <c r="B22" s="52" t="s">
        <v>26</v>
      </c>
      <c r="C22" s="53" t="s">
        <v>15</v>
      </c>
      <c r="D22" s="54">
        <v>10</v>
      </c>
      <c r="E22" s="125">
        <v>1115</v>
      </c>
      <c r="F22" s="55">
        <f t="shared" si="0"/>
        <v>11150</v>
      </c>
      <c r="G22" s="66"/>
      <c r="H22" s="57"/>
    </row>
    <row r="23" spans="1:8" ht="16.5" customHeight="1" x14ac:dyDescent="0.15">
      <c r="A23" s="51"/>
      <c r="B23" s="52" t="s">
        <v>233</v>
      </c>
      <c r="C23" s="53" t="s">
        <v>51</v>
      </c>
      <c r="D23" s="54">
        <v>96</v>
      </c>
      <c r="E23" s="125">
        <v>2200</v>
      </c>
      <c r="F23" s="58">
        <f t="shared" si="0"/>
        <v>211200</v>
      </c>
      <c r="G23" s="66"/>
      <c r="H23" s="57"/>
    </row>
    <row r="24" spans="1:8" ht="16.5" customHeight="1" x14ac:dyDescent="0.15">
      <c r="A24" s="51"/>
      <c r="B24" s="52" t="s">
        <v>234</v>
      </c>
      <c r="C24" s="53" t="s">
        <v>51</v>
      </c>
      <c r="D24" s="54">
        <v>24</v>
      </c>
      <c r="E24" s="125">
        <v>2010</v>
      </c>
      <c r="F24" s="55">
        <f t="shared" si="0"/>
        <v>48240</v>
      </c>
      <c r="G24" s="66"/>
      <c r="H24" s="57"/>
    </row>
    <row r="25" spans="1:8" ht="16.5" customHeight="1" x14ac:dyDescent="0.15">
      <c r="A25" s="51"/>
      <c r="B25" s="52" t="s">
        <v>27</v>
      </c>
      <c r="C25" s="53" t="s">
        <v>13</v>
      </c>
      <c r="D25" s="54">
        <v>4</v>
      </c>
      <c r="E25" s="125">
        <v>450</v>
      </c>
      <c r="F25" s="58">
        <f t="shared" si="0"/>
        <v>1800</v>
      </c>
      <c r="G25" s="56"/>
      <c r="H25" s="57"/>
    </row>
    <row r="26" spans="1:8" ht="16.5" customHeight="1" x14ac:dyDescent="0.15">
      <c r="A26" s="51"/>
      <c r="B26" s="52" t="s">
        <v>28</v>
      </c>
      <c r="C26" s="53" t="s">
        <v>13</v>
      </c>
      <c r="D26" s="54">
        <v>1</v>
      </c>
      <c r="E26" s="125">
        <v>450</v>
      </c>
      <c r="F26" s="55">
        <f t="shared" si="0"/>
        <v>450</v>
      </c>
      <c r="G26" s="56"/>
      <c r="H26" s="57"/>
    </row>
    <row r="27" spans="1:8" ht="16.5" customHeight="1" x14ac:dyDescent="0.15">
      <c r="A27" s="51"/>
      <c r="B27" s="52" t="s">
        <v>29</v>
      </c>
      <c r="C27" s="53" t="s">
        <v>13</v>
      </c>
      <c r="D27" s="54">
        <v>1</v>
      </c>
      <c r="E27" s="125">
        <v>450</v>
      </c>
      <c r="F27" s="58">
        <f t="shared" si="0"/>
        <v>450</v>
      </c>
      <c r="G27" s="56"/>
      <c r="H27" s="57"/>
    </row>
    <row r="28" spans="1:8" ht="16.5" customHeight="1" x14ac:dyDescent="0.15">
      <c r="A28" s="51"/>
      <c r="B28" s="52" t="s">
        <v>30</v>
      </c>
      <c r="C28" s="53" t="s">
        <v>13</v>
      </c>
      <c r="D28" s="54">
        <v>1</v>
      </c>
      <c r="E28" s="125">
        <v>450</v>
      </c>
      <c r="F28" s="55">
        <f t="shared" si="0"/>
        <v>450</v>
      </c>
      <c r="G28" s="56"/>
      <c r="H28" s="57"/>
    </row>
    <row r="29" spans="1:8" ht="16.5" customHeight="1" x14ac:dyDescent="0.15">
      <c r="A29" s="51"/>
      <c r="B29" s="52" t="s">
        <v>31</v>
      </c>
      <c r="C29" s="53" t="s">
        <v>13</v>
      </c>
      <c r="D29" s="54">
        <v>1</v>
      </c>
      <c r="E29" s="125">
        <v>450</v>
      </c>
      <c r="F29" s="58">
        <f t="shared" si="0"/>
        <v>450</v>
      </c>
      <c r="G29" s="56"/>
      <c r="H29" s="57"/>
    </row>
    <row r="30" spans="1:8" ht="16.5" customHeight="1" x14ac:dyDescent="0.15">
      <c r="A30" s="51"/>
      <c r="B30" s="52" t="s">
        <v>32</v>
      </c>
      <c r="C30" s="53" t="s">
        <v>13</v>
      </c>
      <c r="D30" s="54">
        <v>1</v>
      </c>
      <c r="E30" s="125">
        <v>450</v>
      </c>
      <c r="F30" s="55">
        <f t="shared" si="0"/>
        <v>450</v>
      </c>
      <c r="G30" s="56"/>
      <c r="H30" s="57"/>
    </row>
    <row r="31" spans="1:8" ht="16.5" customHeight="1" x14ac:dyDescent="0.15">
      <c r="A31" s="51"/>
      <c r="B31" s="52" t="s">
        <v>33</v>
      </c>
      <c r="C31" s="53" t="s">
        <v>13</v>
      </c>
      <c r="D31" s="54">
        <v>4</v>
      </c>
      <c r="E31" s="125">
        <v>1400</v>
      </c>
      <c r="F31" s="58">
        <f t="shared" si="0"/>
        <v>5600</v>
      </c>
      <c r="G31" s="56"/>
      <c r="H31" s="57"/>
    </row>
    <row r="32" spans="1:8" ht="16.5" customHeight="1" x14ac:dyDescent="0.15">
      <c r="A32" s="51"/>
      <c r="B32" s="52" t="s">
        <v>263</v>
      </c>
      <c r="C32" s="53" t="s">
        <v>9</v>
      </c>
      <c r="D32" s="54">
        <v>18</v>
      </c>
      <c r="E32" s="125">
        <v>450</v>
      </c>
      <c r="F32" s="55">
        <f t="shared" si="0"/>
        <v>8100</v>
      </c>
      <c r="G32" s="56"/>
      <c r="H32" s="57"/>
    </row>
    <row r="33" spans="1:8" ht="16.5" customHeight="1" x14ac:dyDescent="0.15">
      <c r="A33" s="51"/>
      <c r="B33" s="52" t="s">
        <v>264</v>
      </c>
      <c r="C33" s="53" t="s">
        <v>13</v>
      </c>
      <c r="D33" s="54">
        <v>3</v>
      </c>
      <c r="E33" s="125">
        <v>420</v>
      </c>
      <c r="F33" s="58">
        <f t="shared" si="0"/>
        <v>1260</v>
      </c>
      <c r="G33" s="56"/>
      <c r="H33" s="57"/>
    </row>
    <row r="34" spans="1:8" ht="16.5" customHeight="1" x14ac:dyDescent="0.15">
      <c r="A34" s="51"/>
      <c r="B34" s="52" t="s">
        <v>265</v>
      </c>
      <c r="C34" s="53" t="s">
        <v>13</v>
      </c>
      <c r="D34" s="54">
        <v>4</v>
      </c>
      <c r="E34" s="125">
        <v>420</v>
      </c>
      <c r="F34" s="55">
        <f t="shared" si="0"/>
        <v>1680</v>
      </c>
      <c r="G34" s="56"/>
      <c r="H34" s="57"/>
    </row>
    <row r="35" spans="1:8" ht="16.5" customHeight="1" x14ac:dyDescent="0.15">
      <c r="A35" s="51"/>
      <c r="B35" s="52" t="s">
        <v>34</v>
      </c>
      <c r="C35" s="53" t="s">
        <v>13</v>
      </c>
      <c r="D35" s="54">
        <v>5</v>
      </c>
      <c r="E35" s="125">
        <v>420</v>
      </c>
      <c r="F35" s="58">
        <f t="shared" si="0"/>
        <v>2100</v>
      </c>
      <c r="G35" s="56"/>
      <c r="H35" s="57"/>
    </row>
    <row r="36" spans="1:8" ht="16.5" customHeight="1" x14ac:dyDescent="0.15">
      <c r="A36" s="51"/>
      <c r="B36" s="52" t="s">
        <v>35</v>
      </c>
      <c r="C36" s="53" t="s">
        <v>13</v>
      </c>
      <c r="D36" s="54">
        <v>4</v>
      </c>
      <c r="E36" s="125">
        <v>420</v>
      </c>
      <c r="F36" s="55">
        <f t="shared" si="0"/>
        <v>1680</v>
      </c>
      <c r="G36" s="56"/>
      <c r="H36" s="57"/>
    </row>
    <row r="37" spans="1:8" ht="16.5" customHeight="1" x14ac:dyDescent="0.15">
      <c r="A37" s="51"/>
      <c r="B37" s="52" t="s">
        <v>36</v>
      </c>
      <c r="C37" s="53" t="s">
        <v>13</v>
      </c>
      <c r="D37" s="54">
        <v>2</v>
      </c>
      <c r="E37" s="125">
        <v>420</v>
      </c>
      <c r="F37" s="58">
        <f t="shared" si="0"/>
        <v>840</v>
      </c>
      <c r="G37" s="56"/>
      <c r="H37" s="57"/>
    </row>
    <row r="38" spans="1:8" ht="16.5" customHeight="1" x14ac:dyDescent="0.15">
      <c r="A38" s="51"/>
      <c r="B38" s="52" t="s">
        <v>37</v>
      </c>
      <c r="C38" s="53" t="s">
        <v>13</v>
      </c>
      <c r="D38" s="54">
        <v>2</v>
      </c>
      <c r="E38" s="125">
        <v>1400</v>
      </c>
      <c r="F38" s="55">
        <f t="shared" si="0"/>
        <v>2800</v>
      </c>
      <c r="G38" s="56"/>
      <c r="H38" s="57"/>
    </row>
    <row r="39" spans="1:8" ht="16.5" customHeight="1" x14ac:dyDescent="0.15">
      <c r="A39" s="51"/>
      <c r="B39" s="52" t="s">
        <v>266</v>
      </c>
      <c r="C39" s="53" t="s">
        <v>13</v>
      </c>
      <c r="D39" s="54">
        <v>48</v>
      </c>
      <c r="E39" s="125">
        <v>620</v>
      </c>
      <c r="F39" s="58">
        <f t="shared" si="0"/>
        <v>29760</v>
      </c>
      <c r="G39" s="66">
        <v>22.2</v>
      </c>
      <c r="H39" s="57"/>
    </row>
    <row r="40" spans="1:8" ht="16.5" customHeight="1" x14ac:dyDescent="0.15">
      <c r="A40" s="51"/>
      <c r="B40" s="52" t="s">
        <v>39</v>
      </c>
      <c r="C40" s="53" t="s">
        <v>13</v>
      </c>
      <c r="D40" s="54">
        <v>7</v>
      </c>
      <c r="E40" s="125">
        <v>600</v>
      </c>
      <c r="F40" s="55">
        <f t="shared" si="0"/>
        <v>4200</v>
      </c>
      <c r="G40" s="66">
        <v>10.8</v>
      </c>
      <c r="H40" s="57"/>
    </row>
    <row r="41" spans="1:8" ht="16.5" customHeight="1" x14ac:dyDescent="0.15">
      <c r="A41" s="51"/>
      <c r="B41" s="52" t="s">
        <v>40</v>
      </c>
      <c r="C41" s="53" t="s">
        <v>13</v>
      </c>
      <c r="D41" s="54">
        <v>18</v>
      </c>
      <c r="E41" s="125">
        <v>600</v>
      </c>
      <c r="F41" s="58">
        <f t="shared" si="0"/>
        <v>10800</v>
      </c>
      <c r="G41" s="66">
        <v>10.8</v>
      </c>
      <c r="H41" s="57"/>
    </row>
    <row r="42" spans="1:8" ht="16.5" customHeight="1" x14ac:dyDescent="0.15">
      <c r="A42" s="51"/>
      <c r="B42" s="52" t="s">
        <v>41</v>
      </c>
      <c r="C42" s="53" t="s">
        <v>13</v>
      </c>
      <c r="D42" s="54">
        <v>16</v>
      </c>
      <c r="E42" s="125">
        <v>600</v>
      </c>
      <c r="F42" s="55">
        <f t="shared" si="0"/>
        <v>9600</v>
      </c>
      <c r="G42" s="66">
        <v>10.8</v>
      </c>
      <c r="H42" s="57"/>
    </row>
    <row r="43" spans="1:8" ht="16.5" customHeight="1" x14ac:dyDescent="0.15">
      <c r="A43" s="51"/>
      <c r="B43" s="52" t="s">
        <v>42</v>
      </c>
      <c r="C43" s="53" t="s">
        <v>13</v>
      </c>
      <c r="D43" s="54">
        <v>14</v>
      </c>
      <c r="E43" s="125">
        <v>600</v>
      </c>
      <c r="F43" s="58">
        <f t="shared" si="0"/>
        <v>8400</v>
      </c>
      <c r="G43" s="66">
        <v>10.8</v>
      </c>
      <c r="H43" s="57"/>
    </row>
    <row r="44" spans="1:8" ht="16.5" customHeight="1" x14ac:dyDescent="0.15">
      <c r="A44" s="51"/>
      <c r="B44" s="52" t="s">
        <v>43</v>
      </c>
      <c r="C44" s="53" t="s">
        <v>13</v>
      </c>
      <c r="D44" s="54">
        <v>8</v>
      </c>
      <c r="E44" s="125">
        <v>600</v>
      </c>
      <c r="F44" s="55">
        <f t="shared" si="0"/>
        <v>4800</v>
      </c>
      <c r="G44" s="66">
        <v>10.8</v>
      </c>
      <c r="H44" s="57"/>
    </row>
    <row r="45" spans="1:8" ht="16.5" customHeight="1" x14ac:dyDescent="0.15">
      <c r="A45" s="51"/>
      <c r="B45" s="52" t="s">
        <v>44</v>
      </c>
      <c r="C45" s="53" t="s">
        <v>51</v>
      </c>
      <c r="D45" s="54">
        <v>9</v>
      </c>
      <c r="E45" s="125">
        <v>3400</v>
      </c>
      <c r="F45" s="58">
        <f t="shared" si="0"/>
        <v>30600</v>
      </c>
      <c r="G45" s="66"/>
      <c r="H45" s="57"/>
    </row>
    <row r="46" spans="1:8" ht="16.5" customHeight="1" x14ac:dyDescent="0.15">
      <c r="A46" s="51"/>
      <c r="B46" s="52" t="s">
        <v>45</v>
      </c>
      <c r="C46" s="53" t="s">
        <v>13</v>
      </c>
      <c r="D46" s="54">
        <v>16</v>
      </c>
      <c r="E46" s="125">
        <v>680</v>
      </c>
      <c r="F46" s="58">
        <f t="shared" si="0"/>
        <v>10880</v>
      </c>
      <c r="G46" s="66"/>
      <c r="H46" s="57"/>
    </row>
    <row r="47" spans="1:8" ht="16.5" customHeight="1" x14ac:dyDescent="0.15">
      <c r="A47" s="51"/>
      <c r="B47" s="52" t="s">
        <v>46</v>
      </c>
      <c r="C47" s="53" t="s">
        <v>13</v>
      </c>
      <c r="D47" s="54">
        <v>8</v>
      </c>
      <c r="E47" s="125">
        <v>660</v>
      </c>
      <c r="F47" s="55">
        <f t="shared" si="0"/>
        <v>5280</v>
      </c>
      <c r="G47" s="66"/>
      <c r="H47" s="57"/>
    </row>
    <row r="48" spans="1:8" ht="16.5" customHeight="1" x14ac:dyDescent="0.15">
      <c r="A48" s="51"/>
      <c r="B48" s="52" t="s">
        <v>47</v>
      </c>
      <c r="C48" s="53" t="s">
        <v>13</v>
      </c>
      <c r="D48" s="54">
        <v>8</v>
      </c>
      <c r="E48" s="125">
        <v>660</v>
      </c>
      <c r="F48" s="58">
        <f t="shared" si="0"/>
        <v>5280</v>
      </c>
      <c r="G48" s="66"/>
      <c r="H48" s="57"/>
    </row>
    <row r="49" spans="1:8" ht="16.5" customHeight="1" x14ac:dyDescent="0.15">
      <c r="A49" s="51"/>
      <c r="B49" s="52" t="s">
        <v>48</v>
      </c>
      <c r="C49" s="53" t="s">
        <v>13</v>
      </c>
      <c r="D49" s="54">
        <v>8</v>
      </c>
      <c r="E49" s="125">
        <v>660</v>
      </c>
      <c r="F49" s="55">
        <f t="shared" si="0"/>
        <v>5280</v>
      </c>
      <c r="G49" s="66"/>
      <c r="H49" s="57"/>
    </row>
    <row r="50" spans="1:8" ht="16.5" customHeight="1" x14ac:dyDescent="0.15">
      <c r="A50" s="51"/>
      <c r="B50" s="59" t="s">
        <v>49</v>
      </c>
      <c r="C50" s="53" t="s">
        <v>13</v>
      </c>
      <c r="D50" s="60">
        <v>5</v>
      </c>
      <c r="E50" s="125">
        <v>660</v>
      </c>
      <c r="F50" s="58">
        <f t="shared" si="0"/>
        <v>3300</v>
      </c>
      <c r="G50" s="67"/>
      <c r="H50" s="57"/>
    </row>
    <row r="51" spans="1:8" ht="16.5" customHeight="1" x14ac:dyDescent="0.15">
      <c r="A51" s="51"/>
      <c r="B51" s="52" t="s">
        <v>50</v>
      </c>
      <c r="C51" s="53" t="s">
        <v>13</v>
      </c>
      <c r="D51" s="54">
        <v>4</v>
      </c>
      <c r="E51" s="125">
        <v>660</v>
      </c>
      <c r="F51" s="55">
        <f t="shared" si="0"/>
        <v>2640</v>
      </c>
      <c r="G51" s="66"/>
      <c r="H51" s="57"/>
    </row>
    <row r="52" spans="1:8" ht="16.5" customHeight="1" x14ac:dyDescent="0.15">
      <c r="A52" s="51"/>
      <c r="B52" s="52" t="s">
        <v>235</v>
      </c>
      <c r="C52" s="53" t="s">
        <v>51</v>
      </c>
      <c r="D52" s="54">
        <v>12</v>
      </c>
      <c r="E52" s="125">
        <v>1436</v>
      </c>
      <c r="F52" s="58">
        <f t="shared" si="0"/>
        <v>17232</v>
      </c>
      <c r="G52" s="66"/>
      <c r="H52" s="57"/>
    </row>
    <row r="53" spans="1:8" ht="16.5" customHeight="1" x14ac:dyDescent="0.15">
      <c r="A53" s="51"/>
      <c r="B53" s="52" t="s">
        <v>236</v>
      </c>
      <c r="C53" s="53" t="s">
        <v>51</v>
      </c>
      <c r="D53" s="54">
        <v>3</v>
      </c>
      <c r="E53" s="125">
        <v>1526</v>
      </c>
      <c r="F53" s="55">
        <f t="shared" si="0"/>
        <v>4578</v>
      </c>
      <c r="G53" s="66"/>
      <c r="H53" s="57"/>
    </row>
    <row r="54" spans="1:8" ht="16.5" customHeight="1" x14ac:dyDescent="0.15">
      <c r="A54" s="51"/>
      <c r="B54" s="52" t="s">
        <v>238</v>
      </c>
      <c r="C54" s="53" t="s">
        <v>51</v>
      </c>
      <c r="D54" s="54">
        <v>2</v>
      </c>
      <c r="E54" s="125">
        <v>1526</v>
      </c>
      <c r="F54" s="58">
        <f t="shared" si="0"/>
        <v>3052</v>
      </c>
      <c r="G54" s="66"/>
      <c r="H54" s="57"/>
    </row>
    <row r="55" spans="1:8" ht="16.5" customHeight="1" x14ac:dyDescent="0.15">
      <c r="A55" s="51"/>
      <c r="B55" s="52" t="s">
        <v>239</v>
      </c>
      <c r="C55" s="53" t="s">
        <v>51</v>
      </c>
      <c r="D55" s="54">
        <v>2</v>
      </c>
      <c r="E55" s="125">
        <v>1526</v>
      </c>
      <c r="F55" s="55">
        <f t="shared" si="0"/>
        <v>3052</v>
      </c>
      <c r="G55" s="66"/>
      <c r="H55" s="57"/>
    </row>
    <row r="56" spans="1:8" ht="16.5" customHeight="1" x14ac:dyDescent="0.15">
      <c r="A56" s="51"/>
      <c r="B56" s="52" t="s">
        <v>240</v>
      </c>
      <c r="C56" s="53" t="s">
        <v>51</v>
      </c>
      <c r="D56" s="54">
        <v>2</v>
      </c>
      <c r="E56" s="125">
        <v>1526</v>
      </c>
      <c r="F56" s="58">
        <f t="shared" si="0"/>
        <v>3052</v>
      </c>
      <c r="G56" s="66"/>
      <c r="H56" s="57"/>
    </row>
    <row r="57" spans="1:8" ht="16.5" customHeight="1" thickBot="1" x14ac:dyDescent="0.2">
      <c r="A57" s="51"/>
      <c r="B57" s="52" t="s">
        <v>237</v>
      </c>
      <c r="C57" s="53" t="s">
        <v>51</v>
      </c>
      <c r="D57" s="54">
        <v>10</v>
      </c>
      <c r="E57" s="125">
        <v>5160</v>
      </c>
      <c r="F57" s="55">
        <f t="shared" si="0"/>
        <v>51600</v>
      </c>
      <c r="G57" s="66"/>
      <c r="H57" s="57"/>
    </row>
    <row r="58" spans="1:8" ht="16.5" customHeight="1" x14ac:dyDescent="0.15">
      <c r="A58" s="44" t="s">
        <v>52</v>
      </c>
      <c r="B58" s="72" t="s">
        <v>53</v>
      </c>
      <c r="C58" s="46" t="s">
        <v>9</v>
      </c>
      <c r="D58" s="73">
        <v>6</v>
      </c>
      <c r="E58" s="126">
        <v>2700</v>
      </c>
      <c r="F58" s="48">
        <f t="shared" si="0"/>
        <v>16200</v>
      </c>
      <c r="G58" s="74" t="s">
        <v>54</v>
      </c>
      <c r="H58" s="50"/>
    </row>
    <row r="59" spans="1:8" ht="16.5" customHeight="1" x14ac:dyDescent="0.15">
      <c r="A59" s="75"/>
      <c r="B59" s="52" t="s">
        <v>55</v>
      </c>
      <c r="C59" s="53" t="s">
        <v>9</v>
      </c>
      <c r="D59" s="54">
        <v>16</v>
      </c>
      <c r="E59" s="125">
        <v>3700</v>
      </c>
      <c r="F59" s="55">
        <f t="shared" si="0"/>
        <v>59200</v>
      </c>
      <c r="G59" s="76" t="s">
        <v>56</v>
      </c>
      <c r="H59" s="57"/>
    </row>
    <row r="60" spans="1:8" ht="16.5" customHeight="1" x14ac:dyDescent="0.15">
      <c r="A60" s="75"/>
      <c r="B60" s="52" t="s">
        <v>57</v>
      </c>
      <c r="C60" s="53" t="s">
        <v>15</v>
      </c>
      <c r="D60" s="54">
        <v>2</v>
      </c>
      <c r="E60" s="125">
        <v>3700</v>
      </c>
      <c r="F60" s="55">
        <f t="shared" si="0"/>
        <v>7400</v>
      </c>
      <c r="G60" s="76" t="s">
        <v>56</v>
      </c>
      <c r="H60" s="57"/>
    </row>
    <row r="61" spans="1:8" ht="16.5" customHeight="1" x14ac:dyDescent="0.15">
      <c r="A61" s="75"/>
      <c r="B61" s="52" t="s">
        <v>58</v>
      </c>
      <c r="C61" s="53" t="s">
        <v>9</v>
      </c>
      <c r="D61" s="54">
        <v>2</v>
      </c>
      <c r="E61" s="125">
        <v>3700</v>
      </c>
      <c r="F61" s="55">
        <f t="shared" si="0"/>
        <v>7400</v>
      </c>
      <c r="G61" s="76" t="s">
        <v>56</v>
      </c>
      <c r="H61" s="57"/>
    </row>
    <row r="62" spans="1:8" ht="16.5" customHeight="1" x14ac:dyDescent="0.15">
      <c r="A62" s="75"/>
      <c r="B62" s="52" t="s">
        <v>59</v>
      </c>
      <c r="C62" s="53" t="s">
        <v>9</v>
      </c>
      <c r="D62" s="54">
        <v>2</v>
      </c>
      <c r="E62" s="125">
        <v>3700</v>
      </c>
      <c r="F62" s="55">
        <f t="shared" ref="F62:F125" si="1">D62*E62</f>
        <v>7400</v>
      </c>
      <c r="G62" s="76" t="s">
        <v>56</v>
      </c>
      <c r="H62" s="57"/>
    </row>
    <row r="63" spans="1:8" ht="16.5" customHeight="1" x14ac:dyDescent="0.15">
      <c r="A63" s="75"/>
      <c r="B63" s="52" t="s">
        <v>60</v>
      </c>
      <c r="C63" s="53" t="s">
        <v>23</v>
      </c>
      <c r="D63" s="54">
        <v>8</v>
      </c>
      <c r="E63" s="125">
        <v>17448</v>
      </c>
      <c r="F63" s="55">
        <f t="shared" si="1"/>
        <v>139584</v>
      </c>
      <c r="G63" s="65">
        <v>6300</v>
      </c>
      <c r="H63" s="57"/>
    </row>
    <row r="64" spans="1:8" ht="16.5" customHeight="1" x14ac:dyDescent="0.15">
      <c r="A64" s="75"/>
      <c r="B64" s="52" t="s">
        <v>61</v>
      </c>
      <c r="C64" s="53" t="s">
        <v>23</v>
      </c>
      <c r="D64" s="54">
        <v>5</v>
      </c>
      <c r="E64" s="125">
        <v>9550</v>
      </c>
      <c r="F64" s="55">
        <f t="shared" si="1"/>
        <v>47750</v>
      </c>
      <c r="G64" s="56">
        <v>6400</v>
      </c>
      <c r="H64" s="57"/>
    </row>
    <row r="65" spans="1:8" ht="16.5" customHeight="1" x14ac:dyDescent="0.15">
      <c r="A65" s="75"/>
      <c r="B65" s="52" t="s">
        <v>62</v>
      </c>
      <c r="C65" s="53" t="s">
        <v>23</v>
      </c>
      <c r="D65" s="54">
        <v>5</v>
      </c>
      <c r="E65" s="125">
        <v>9550</v>
      </c>
      <c r="F65" s="55">
        <f t="shared" si="1"/>
        <v>47750</v>
      </c>
      <c r="G65" s="56">
        <v>6400</v>
      </c>
      <c r="H65" s="57"/>
    </row>
    <row r="66" spans="1:8" ht="16.5" customHeight="1" x14ac:dyDescent="0.15">
      <c r="A66" s="75"/>
      <c r="B66" s="52" t="s">
        <v>63</v>
      </c>
      <c r="C66" s="53" t="s">
        <v>23</v>
      </c>
      <c r="D66" s="54">
        <v>5</v>
      </c>
      <c r="E66" s="125">
        <v>9550</v>
      </c>
      <c r="F66" s="55">
        <f t="shared" si="1"/>
        <v>47750</v>
      </c>
      <c r="G66" s="56">
        <v>6400</v>
      </c>
      <c r="H66" s="57"/>
    </row>
    <row r="67" spans="1:8" ht="24.75" customHeight="1" x14ac:dyDescent="0.15">
      <c r="A67" s="75"/>
      <c r="B67" s="52" t="s">
        <v>64</v>
      </c>
      <c r="C67" s="53" t="s">
        <v>23</v>
      </c>
      <c r="D67" s="54">
        <v>7</v>
      </c>
      <c r="E67" s="125">
        <v>2170</v>
      </c>
      <c r="F67" s="55">
        <f t="shared" si="1"/>
        <v>15190</v>
      </c>
      <c r="G67" s="77" t="s">
        <v>65</v>
      </c>
      <c r="H67" s="57"/>
    </row>
    <row r="68" spans="1:8" ht="16.5" customHeight="1" x14ac:dyDescent="0.15">
      <c r="A68" s="75"/>
      <c r="B68" s="52" t="s">
        <v>66</v>
      </c>
      <c r="C68" s="53" t="s">
        <v>23</v>
      </c>
      <c r="D68" s="54">
        <v>4</v>
      </c>
      <c r="E68" s="125">
        <v>17650</v>
      </c>
      <c r="F68" s="55">
        <f t="shared" si="1"/>
        <v>70600</v>
      </c>
      <c r="G68" s="77"/>
      <c r="H68" s="57"/>
    </row>
    <row r="69" spans="1:8" ht="16.5" customHeight="1" x14ac:dyDescent="0.15">
      <c r="A69" s="75"/>
      <c r="B69" s="52" t="s">
        <v>67</v>
      </c>
      <c r="C69" s="53" t="s">
        <v>23</v>
      </c>
      <c r="D69" s="54">
        <v>1</v>
      </c>
      <c r="E69" s="125">
        <v>17650</v>
      </c>
      <c r="F69" s="55">
        <f t="shared" si="1"/>
        <v>17650</v>
      </c>
      <c r="G69" s="77"/>
      <c r="H69" s="57"/>
    </row>
    <row r="70" spans="1:8" ht="16.5" customHeight="1" x14ac:dyDescent="0.15">
      <c r="A70" s="75"/>
      <c r="B70" s="52" t="s">
        <v>68</v>
      </c>
      <c r="C70" s="53" t="s">
        <v>23</v>
      </c>
      <c r="D70" s="54">
        <v>1</v>
      </c>
      <c r="E70" s="125">
        <v>17650</v>
      </c>
      <c r="F70" s="55">
        <f t="shared" si="1"/>
        <v>17650</v>
      </c>
      <c r="G70" s="77"/>
      <c r="H70" s="57"/>
    </row>
    <row r="71" spans="1:8" ht="16.5" customHeight="1" x14ac:dyDescent="0.15">
      <c r="A71" s="75"/>
      <c r="B71" s="52" t="s">
        <v>69</v>
      </c>
      <c r="C71" s="53" t="s">
        <v>23</v>
      </c>
      <c r="D71" s="54">
        <v>1</v>
      </c>
      <c r="E71" s="125">
        <v>17650</v>
      </c>
      <c r="F71" s="55">
        <f t="shared" si="1"/>
        <v>17650</v>
      </c>
      <c r="G71" s="77"/>
      <c r="H71" s="57"/>
    </row>
    <row r="72" spans="1:8" ht="16.5" customHeight="1" x14ac:dyDescent="0.15">
      <c r="A72" s="75"/>
      <c r="B72" s="52" t="s">
        <v>262</v>
      </c>
      <c r="C72" s="53" t="s">
        <v>51</v>
      </c>
      <c r="D72" s="54">
        <v>1</v>
      </c>
      <c r="E72" s="125">
        <v>7000</v>
      </c>
      <c r="F72" s="55">
        <f t="shared" si="1"/>
        <v>7000</v>
      </c>
      <c r="G72" s="77"/>
      <c r="H72" s="57"/>
    </row>
    <row r="73" spans="1:8" ht="16.5" customHeight="1" x14ac:dyDescent="0.15">
      <c r="A73" s="75"/>
      <c r="B73" s="52" t="s">
        <v>70</v>
      </c>
      <c r="C73" s="53" t="s">
        <v>51</v>
      </c>
      <c r="D73" s="54">
        <v>2</v>
      </c>
      <c r="E73" s="125">
        <v>11830</v>
      </c>
      <c r="F73" s="55">
        <f t="shared" si="1"/>
        <v>23660</v>
      </c>
      <c r="G73" s="56">
        <v>6500</v>
      </c>
      <c r="H73" s="57"/>
    </row>
    <row r="74" spans="1:8" ht="16.5" customHeight="1" x14ac:dyDescent="0.15">
      <c r="A74" s="75"/>
      <c r="B74" s="52" t="s">
        <v>71</v>
      </c>
      <c r="C74" s="53" t="s">
        <v>51</v>
      </c>
      <c r="D74" s="54">
        <v>1</v>
      </c>
      <c r="E74" s="125">
        <v>12520</v>
      </c>
      <c r="F74" s="55">
        <f t="shared" si="1"/>
        <v>12520</v>
      </c>
      <c r="G74" s="56">
        <v>6500</v>
      </c>
      <c r="H74" s="57"/>
    </row>
    <row r="75" spans="1:8" ht="16.5" customHeight="1" x14ac:dyDescent="0.15">
      <c r="A75" s="75"/>
      <c r="B75" s="52" t="s">
        <v>72</v>
      </c>
      <c r="C75" s="53" t="s">
        <v>51</v>
      </c>
      <c r="D75" s="54">
        <v>1</v>
      </c>
      <c r="E75" s="125">
        <v>12520</v>
      </c>
      <c r="F75" s="55">
        <f t="shared" si="1"/>
        <v>12520</v>
      </c>
      <c r="G75" s="56">
        <v>6500</v>
      </c>
      <c r="H75" s="57"/>
    </row>
    <row r="76" spans="1:8" ht="16.5" customHeight="1" x14ac:dyDescent="0.15">
      <c r="A76" s="75"/>
      <c r="B76" s="52" t="s">
        <v>73</v>
      </c>
      <c r="C76" s="53" t="s">
        <v>51</v>
      </c>
      <c r="D76" s="54">
        <v>1</v>
      </c>
      <c r="E76" s="125">
        <v>12520</v>
      </c>
      <c r="F76" s="55">
        <f t="shared" si="1"/>
        <v>12520</v>
      </c>
      <c r="G76" s="56">
        <v>6500</v>
      </c>
      <c r="H76" s="57"/>
    </row>
    <row r="77" spans="1:8" ht="16.5" customHeight="1" x14ac:dyDescent="0.15">
      <c r="A77" s="75"/>
      <c r="B77" s="52" t="s">
        <v>74</v>
      </c>
      <c r="C77" s="53" t="s">
        <v>23</v>
      </c>
      <c r="D77" s="54">
        <v>2</v>
      </c>
      <c r="E77" s="125">
        <v>2860</v>
      </c>
      <c r="F77" s="55">
        <f t="shared" si="1"/>
        <v>5720</v>
      </c>
      <c r="G77" s="56">
        <v>40000</v>
      </c>
      <c r="H77" s="57"/>
    </row>
    <row r="78" spans="1:8" ht="16.5" customHeight="1" x14ac:dyDescent="0.15">
      <c r="A78" s="61"/>
      <c r="B78" s="52" t="s">
        <v>184</v>
      </c>
      <c r="C78" s="53" t="s">
        <v>15</v>
      </c>
      <c r="D78" s="78">
        <v>2</v>
      </c>
      <c r="E78" s="125">
        <v>3000</v>
      </c>
      <c r="F78" s="55">
        <f t="shared" si="1"/>
        <v>6000</v>
      </c>
      <c r="G78" s="56">
        <v>6500</v>
      </c>
      <c r="H78" s="57"/>
    </row>
    <row r="79" spans="1:8" ht="16.5" customHeight="1" x14ac:dyDescent="0.15">
      <c r="A79" s="61"/>
      <c r="B79" s="52" t="s">
        <v>187</v>
      </c>
      <c r="C79" s="53" t="s">
        <v>15</v>
      </c>
      <c r="D79" s="78">
        <v>1</v>
      </c>
      <c r="E79" s="125">
        <v>3000</v>
      </c>
      <c r="F79" s="55">
        <f t="shared" si="1"/>
        <v>3000</v>
      </c>
      <c r="G79" s="56">
        <v>6500</v>
      </c>
      <c r="H79" s="57"/>
    </row>
    <row r="80" spans="1:8" ht="16.5" customHeight="1" x14ac:dyDescent="0.15">
      <c r="A80" s="61"/>
      <c r="B80" s="52" t="s">
        <v>186</v>
      </c>
      <c r="C80" s="53" t="s">
        <v>15</v>
      </c>
      <c r="D80" s="78">
        <v>1</v>
      </c>
      <c r="E80" s="125">
        <v>3000</v>
      </c>
      <c r="F80" s="55">
        <f t="shared" si="1"/>
        <v>3000</v>
      </c>
      <c r="G80" s="56">
        <v>6500</v>
      </c>
      <c r="H80" s="57"/>
    </row>
    <row r="81" spans="1:8" ht="16.5" customHeight="1" x14ac:dyDescent="0.15">
      <c r="A81" s="61"/>
      <c r="B81" s="52" t="s">
        <v>185</v>
      </c>
      <c r="C81" s="53" t="s">
        <v>15</v>
      </c>
      <c r="D81" s="78">
        <v>1</v>
      </c>
      <c r="E81" s="125">
        <v>3000</v>
      </c>
      <c r="F81" s="55">
        <f t="shared" si="1"/>
        <v>3000</v>
      </c>
      <c r="G81" s="56">
        <v>6500</v>
      </c>
      <c r="H81" s="57"/>
    </row>
    <row r="82" spans="1:8" ht="16.5" customHeight="1" x14ac:dyDescent="0.15">
      <c r="A82" s="61"/>
      <c r="B82" s="52" t="s">
        <v>75</v>
      </c>
      <c r="C82" s="53" t="s">
        <v>51</v>
      </c>
      <c r="D82" s="78">
        <v>3</v>
      </c>
      <c r="E82" s="125">
        <v>9552</v>
      </c>
      <c r="F82" s="55">
        <f t="shared" si="1"/>
        <v>28656</v>
      </c>
      <c r="G82" s="63"/>
      <c r="H82" s="57"/>
    </row>
    <row r="83" spans="1:8" ht="16.5" customHeight="1" x14ac:dyDescent="0.15">
      <c r="A83" s="61"/>
      <c r="B83" s="52" t="s">
        <v>76</v>
      </c>
      <c r="C83" s="53" t="s">
        <v>51</v>
      </c>
      <c r="D83" s="78">
        <v>1</v>
      </c>
      <c r="E83" s="125">
        <v>8718</v>
      </c>
      <c r="F83" s="55">
        <f t="shared" si="1"/>
        <v>8718</v>
      </c>
      <c r="G83" s="63"/>
      <c r="H83" s="57"/>
    </row>
    <row r="84" spans="1:8" ht="16.5" customHeight="1" x14ac:dyDescent="0.15">
      <c r="A84" s="61"/>
      <c r="B84" s="52" t="s">
        <v>77</v>
      </c>
      <c r="C84" s="53" t="s">
        <v>51</v>
      </c>
      <c r="D84" s="78">
        <v>1</v>
      </c>
      <c r="E84" s="125">
        <v>8718</v>
      </c>
      <c r="F84" s="55">
        <f t="shared" si="1"/>
        <v>8718</v>
      </c>
      <c r="G84" s="63"/>
      <c r="H84" s="57"/>
    </row>
    <row r="85" spans="1:8" ht="16.5" customHeight="1" x14ac:dyDescent="0.15">
      <c r="A85" s="61"/>
      <c r="B85" s="52" t="s">
        <v>78</v>
      </c>
      <c r="C85" s="53" t="s">
        <v>51</v>
      </c>
      <c r="D85" s="78">
        <v>1</v>
      </c>
      <c r="E85" s="125">
        <v>8718</v>
      </c>
      <c r="F85" s="55">
        <f t="shared" si="1"/>
        <v>8718</v>
      </c>
      <c r="G85" s="63"/>
      <c r="H85" s="57"/>
    </row>
    <row r="86" spans="1:8" ht="16.5" customHeight="1" x14ac:dyDescent="0.15">
      <c r="A86" s="61"/>
      <c r="B86" s="52" t="s">
        <v>190</v>
      </c>
      <c r="C86" s="53" t="s">
        <v>15</v>
      </c>
      <c r="D86" s="78">
        <v>2</v>
      </c>
      <c r="E86" s="125">
        <v>3600</v>
      </c>
      <c r="F86" s="55">
        <f t="shared" si="1"/>
        <v>7200</v>
      </c>
      <c r="G86" s="63"/>
      <c r="H86" s="57"/>
    </row>
    <row r="87" spans="1:8" ht="16.5" customHeight="1" x14ac:dyDescent="0.15">
      <c r="A87" s="61"/>
      <c r="B87" s="52" t="s">
        <v>191</v>
      </c>
      <c r="C87" s="53" t="s">
        <v>15</v>
      </c>
      <c r="D87" s="78">
        <v>2</v>
      </c>
      <c r="E87" s="125">
        <v>3600</v>
      </c>
      <c r="F87" s="55">
        <f t="shared" si="1"/>
        <v>7200</v>
      </c>
      <c r="G87" s="63"/>
      <c r="H87" s="57"/>
    </row>
    <row r="88" spans="1:8" ht="16.5" customHeight="1" x14ac:dyDescent="0.15">
      <c r="A88" s="61"/>
      <c r="B88" s="52" t="s">
        <v>192</v>
      </c>
      <c r="C88" s="53" t="s">
        <v>15</v>
      </c>
      <c r="D88" s="78">
        <v>2</v>
      </c>
      <c r="E88" s="125">
        <v>3600</v>
      </c>
      <c r="F88" s="55">
        <f t="shared" si="1"/>
        <v>7200</v>
      </c>
      <c r="G88" s="63"/>
      <c r="H88" s="57"/>
    </row>
    <row r="89" spans="1:8" ht="16.5" customHeight="1" x14ac:dyDescent="0.15">
      <c r="A89" s="61"/>
      <c r="B89" s="52" t="s">
        <v>193</v>
      </c>
      <c r="C89" s="53" t="s">
        <v>15</v>
      </c>
      <c r="D89" s="78">
        <v>2</v>
      </c>
      <c r="E89" s="125">
        <v>3600</v>
      </c>
      <c r="F89" s="55">
        <f t="shared" si="1"/>
        <v>7200</v>
      </c>
      <c r="G89" s="63"/>
      <c r="H89" s="57"/>
    </row>
    <row r="90" spans="1:8" ht="16.5" customHeight="1" x14ac:dyDescent="0.15">
      <c r="A90" s="61"/>
      <c r="B90" s="52" t="s">
        <v>222</v>
      </c>
      <c r="C90" s="53" t="s">
        <v>15</v>
      </c>
      <c r="D90" s="78">
        <v>2</v>
      </c>
      <c r="E90" s="125">
        <v>3600</v>
      </c>
      <c r="F90" s="55">
        <f t="shared" si="1"/>
        <v>7200</v>
      </c>
      <c r="G90" s="63"/>
      <c r="H90" s="57"/>
    </row>
    <row r="91" spans="1:8" ht="16.5" customHeight="1" x14ac:dyDescent="0.15">
      <c r="A91" s="61"/>
      <c r="B91" s="52" t="s">
        <v>223</v>
      </c>
      <c r="C91" s="53" t="s">
        <v>15</v>
      </c>
      <c r="D91" s="78">
        <v>2</v>
      </c>
      <c r="E91" s="125">
        <v>3600</v>
      </c>
      <c r="F91" s="55">
        <f t="shared" si="1"/>
        <v>7200</v>
      </c>
      <c r="G91" s="63"/>
      <c r="H91" s="57"/>
    </row>
    <row r="92" spans="1:8" ht="16.5" customHeight="1" x14ac:dyDescent="0.15">
      <c r="A92" s="61"/>
      <c r="B92" s="52" t="s">
        <v>224</v>
      </c>
      <c r="C92" s="53" t="s">
        <v>15</v>
      </c>
      <c r="D92" s="78">
        <v>2</v>
      </c>
      <c r="E92" s="125">
        <v>3600</v>
      </c>
      <c r="F92" s="55">
        <f t="shared" si="1"/>
        <v>7200</v>
      </c>
      <c r="G92" s="63"/>
      <c r="H92" s="57"/>
    </row>
    <row r="93" spans="1:8" ht="16.5" customHeight="1" x14ac:dyDescent="0.15">
      <c r="A93" s="61"/>
      <c r="B93" s="52" t="s">
        <v>225</v>
      </c>
      <c r="C93" s="53" t="s">
        <v>15</v>
      </c>
      <c r="D93" s="78">
        <v>2</v>
      </c>
      <c r="E93" s="125">
        <v>3600</v>
      </c>
      <c r="F93" s="55">
        <f t="shared" si="1"/>
        <v>7200</v>
      </c>
      <c r="G93" s="63"/>
      <c r="H93" s="57"/>
    </row>
    <row r="94" spans="1:8" ht="16.5" customHeight="1" x14ac:dyDescent="0.15">
      <c r="A94" s="61"/>
      <c r="B94" s="52" t="s">
        <v>229</v>
      </c>
      <c r="C94" s="53" t="s">
        <v>15</v>
      </c>
      <c r="D94" s="78">
        <v>4</v>
      </c>
      <c r="E94" s="125">
        <v>3100</v>
      </c>
      <c r="F94" s="55">
        <f t="shared" si="1"/>
        <v>12400</v>
      </c>
      <c r="G94" s="56">
        <v>6200</v>
      </c>
      <c r="H94" s="57"/>
    </row>
    <row r="95" spans="1:8" ht="16.5" customHeight="1" x14ac:dyDescent="0.15">
      <c r="A95" s="61"/>
      <c r="B95" s="52" t="s">
        <v>231</v>
      </c>
      <c r="C95" s="53" t="s">
        <v>15</v>
      </c>
      <c r="D95" s="78">
        <v>2</v>
      </c>
      <c r="E95" s="125">
        <v>3100</v>
      </c>
      <c r="F95" s="55">
        <f t="shared" si="1"/>
        <v>6200</v>
      </c>
      <c r="G95" s="56">
        <v>6200</v>
      </c>
      <c r="H95" s="57"/>
    </row>
    <row r="96" spans="1:8" ht="16.5" customHeight="1" x14ac:dyDescent="0.15">
      <c r="A96" s="61"/>
      <c r="B96" s="52" t="s">
        <v>230</v>
      </c>
      <c r="C96" s="53" t="s">
        <v>15</v>
      </c>
      <c r="D96" s="78">
        <v>2</v>
      </c>
      <c r="E96" s="125">
        <v>3100</v>
      </c>
      <c r="F96" s="55">
        <f t="shared" si="1"/>
        <v>6200</v>
      </c>
      <c r="G96" s="56">
        <v>6200</v>
      </c>
      <c r="H96" s="57"/>
    </row>
    <row r="97" spans="1:8" ht="16.5" customHeight="1" x14ac:dyDescent="0.15">
      <c r="A97" s="61"/>
      <c r="B97" s="52" t="s">
        <v>221</v>
      </c>
      <c r="C97" s="53" t="s">
        <v>15</v>
      </c>
      <c r="D97" s="78">
        <v>2</v>
      </c>
      <c r="E97" s="125">
        <v>3100</v>
      </c>
      <c r="F97" s="55">
        <f t="shared" si="1"/>
        <v>6200</v>
      </c>
      <c r="G97" s="56">
        <v>6200</v>
      </c>
      <c r="H97" s="57"/>
    </row>
    <row r="98" spans="1:8" ht="16.5" customHeight="1" x14ac:dyDescent="0.15">
      <c r="A98" s="61"/>
      <c r="B98" s="52" t="s">
        <v>79</v>
      </c>
      <c r="C98" s="53" t="s">
        <v>15</v>
      </c>
      <c r="D98" s="54">
        <v>2</v>
      </c>
      <c r="E98" s="125">
        <v>2700</v>
      </c>
      <c r="F98" s="55">
        <f t="shared" si="1"/>
        <v>5400</v>
      </c>
      <c r="G98" s="56">
        <v>5500</v>
      </c>
      <c r="H98" s="57"/>
    </row>
    <row r="99" spans="1:8" ht="16.5" customHeight="1" x14ac:dyDescent="0.15">
      <c r="A99" s="61"/>
      <c r="B99" s="52" t="s">
        <v>80</v>
      </c>
      <c r="C99" s="53" t="s">
        <v>15</v>
      </c>
      <c r="D99" s="54">
        <v>1</v>
      </c>
      <c r="E99" s="125">
        <v>2700</v>
      </c>
      <c r="F99" s="55">
        <f t="shared" si="1"/>
        <v>2700</v>
      </c>
      <c r="G99" s="56">
        <v>6500</v>
      </c>
      <c r="H99" s="57"/>
    </row>
    <row r="100" spans="1:8" ht="16.5" customHeight="1" x14ac:dyDescent="0.15">
      <c r="A100" s="61"/>
      <c r="B100" s="52" t="s">
        <v>81</v>
      </c>
      <c r="C100" s="53" t="s">
        <v>15</v>
      </c>
      <c r="D100" s="54">
        <v>1</v>
      </c>
      <c r="E100" s="125">
        <v>2700</v>
      </c>
      <c r="F100" s="55">
        <f t="shared" si="1"/>
        <v>2700</v>
      </c>
      <c r="G100" s="56">
        <v>6500</v>
      </c>
      <c r="H100" s="57"/>
    </row>
    <row r="101" spans="1:8" ht="16.5" customHeight="1" x14ac:dyDescent="0.15">
      <c r="A101" s="61"/>
      <c r="B101" s="52" t="s">
        <v>183</v>
      </c>
      <c r="C101" s="53" t="s">
        <v>15</v>
      </c>
      <c r="D101" s="54">
        <v>1</v>
      </c>
      <c r="E101" s="125">
        <v>2700</v>
      </c>
      <c r="F101" s="55">
        <f t="shared" si="1"/>
        <v>2700</v>
      </c>
      <c r="G101" s="56">
        <v>6500</v>
      </c>
      <c r="H101" s="57"/>
    </row>
    <row r="102" spans="1:8" ht="16.5" customHeight="1" x14ac:dyDescent="0.15">
      <c r="A102" s="61"/>
      <c r="B102" s="52" t="s">
        <v>226</v>
      </c>
      <c r="C102" s="53" t="s">
        <v>15</v>
      </c>
      <c r="D102" s="54">
        <v>3</v>
      </c>
      <c r="E102" s="125">
        <v>4600</v>
      </c>
      <c r="F102" s="55">
        <f t="shared" si="1"/>
        <v>13800</v>
      </c>
      <c r="G102" s="63"/>
      <c r="H102" s="57"/>
    </row>
    <row r="103" spans="1:8" ht="16.5" customHeight="1" x14ac:dyDescent="0.15">
      <c r="A103" s="61"/>
      <c r="B103" s="52" t="s">
        <v>188</v>
      </c>
      <c r="C103" s="53" t="s">
        <v>15</v>
      </c>
      <c r="D103" s="54">
        <v>3</v>
      </c>
      <c r="E103" s="125">
        <v>4600</v>
      </c>
      <c r="F103" s="55">
        <f t="shared" si="1"/>
        <v>13800</v>
      </c>
      <c r="G103" s="63"/>
      <c r="H103" s="57"/>
    </row>
    <row r="104" spans="1:8" ht="16.5" customHeight="1" x14ac:dyDescent="0.15">
      <c r="A104" s="61"/>
      <c r="B104" s="52" t="s">
        <v>227</v>
      </c>
      <c r="C104" s="53" t="s">
        <v>51</v>
      </c>
      <c r="D104" s="54">
        <v>4</v>
      </c>
      <c r="E104" s="125">
        <v>1480</v>
      </c>
      <c r="F104" s="55">
        <f t="shared" si="1"/>
        <v>5920</v>
      </c>
      <c r="G104" s="63"/>
      <c r="H104" s="57"/>
    </row>
    <row r="105" spans="1:8" ht="16.5" customHeight="1" x14ac:dyDescent="0.15">
      <c r="A105" s="61"/>
      <c r="B105" s="52" t="s">
        <v>194</v>
      </c>
      <c r="C105" s="53" t="s">
        <v>15</v>
      </c>
      <c r="D105" s="54">
        <v>4</v>
      </c>
      <c r="E105" s="125">
        <v>4400</v>
      </c>
      <c r="F105" s="55">
        <f t="shared" si="1"/>
        <v>17600</v>
      </c>
      <c r="G105" s="63"/>
      <c r="H105" s="57"/>
    </row>
    <row r="106" spans="1:8" ht="16.5" customHeight="1" x14ac:dyDescent="0.15">
      <c r="A106" s="61"/>
      <c r="B106" s="52" t="s">
        <v>82</v>
      </c>
      <c r="C106" s="53" t="s">
        <v>51</v>
      </c>
      <c r="D106" s="54">
        <v>1</v>
      </c>
      <c r="E106" s="125">
        <v>11700</v>
      </c>
      <c r="F106" s="55">
        <f t="shared" si="1"/>
        <v>11700</v>
      </c>
      <c r="G106" s="63"/>
      <c r="H106" s="57"/>
    </row>
    <row r="107" spans="1:8" ht="16.5" customHeight="1" x14ac:dyDescent="0.15">
      <c r="A107" s="61"/>
      <c r="B107" s="52" t="s">
        <v>189</v>
      </c>
      <c r="C107" s="53" t="s">
        <v>51</v>
      </c>
      <c r="D107" s="54">
        <v>3</v>
      </c>
      <c r="E107" s="125">
        <v>7000</v>
      </c>
      <c r="F107" s="55">
        <f t="shared" si="1"/>
        <v>21000</v>
      </c>
      <c r="G107" s="63"/>
      <c r="H107" s="57"/>
    </row>
    <row r="108" spans="1:8" ht="16.5" customHeight="1" x14ac:dyDescent="0.15">
      <c r="A108" s="61"/>
      <c r="B108" s="52" t="s">
        <v>195</v>
      </c>
      <c r="C108" s="53" t="s">
        <v>15</v>
      </c>
      <c r="D108" s="54">
        <v>3</v>
      </c>
      <c r="E108" s="125">
        <v>2700</v>
      </c>
      <c r="F108" s="55">
        <f t="shared" si="1"/>
        <v>8100</v>
      </c>
      <c r="G108" s="63"/>
      <c r="H108" s="57"/>
    </row>
    <row r="109" spans="1:8" ht="16.5" customHeight="1" x14ac:dyDescent="0.15">
      <c r="A109" s="75"/>
      <c r="B109" s="52" t="s">
        <v>83</v>
      </c>
      <c r="C109" s="53" t="s">
        <v>13</v>
      </c>
      <c r="D109" s="54">
        <v>17</v>
      </c>
      <c r="E109" s="125">
        <v>420</v>
      </c>
      <c r="F109" s="55">
        <f t="shared" si="1"/>
        <v>7140</v>
      </c>
      <c r="G109" s="56"/>
      <c r="H109" s="57"/>
    </row>
    <row r="110" spans="1:8" ht="16.5" customHeight="1" x14ac:dyDescent="0.15">
      <c r="A110" s="75"/>
      <c r="B110" s="52" t="s">
        <v>84</v>
      </c>
      <c r="C110" s="53" t="s">
        <v>13</v>
      </c>
      <c r="D110" s="54">
        <v>3</v>
      </c>
      <c r="E110" s="125">
        <v>420</v>
      </c>
      <c r="F110" s="55">
        <f t="shared" si="1"/>
        <v>1260</v>
      </c>
      <c r="G110" s="56"/>
      <c r="H110" s="57"/>
    </row>
    <row r="111" spans="1:8" ht="16.5" customHeight="1" x14ac:dyDescent="0.15">
      <c r="A111" s="75"/>
      <c r="B111" s="52" t="s">
        <v>85</v>
      </c>
      <c r="C111" s="53" t="s">
        <v>13</v>
      </c>
      <c r="D111" s="54">
        <v>3</v>
      </c>
      <c r="E111" s="125">
        <v>420</v>
      </c>
      <c r="F111" s="55">
        <f t="shared" si="1"/>
        <v>1260</v>
      </c>
      <c r="G111" s="56"/>
      <c r="H111" s="57"/>
    </row>
    <row r="112" spans="1:8" ht="16.5" customHeight="1" x14ac:dyDescent="0.15">
      <c r="A112" s="75"/>
      <c r="B112" s="52" t="s">
        <v>86</v>
      </c>
      <c r="C112" s="53" t="s">
        <v>13</v>
      </c>
      <c r="D112" s="54">
        <v>3</v>
      </c>
      <c r="E112" s="125">
        <v>420</v>
      </c>
      <c r="F112" s="55">
        <f t="shared" si="1"/>
        <v>1260</v>
      </c>
      <c r="G112" s="56"/>
      <c r="H112" s="57"/>
    </row>
    <row r="113" spans="1:8" ht="16.5" customHeight="1" x14ac:dyDescent="0.15">
      <c r="A113" s="75"/>
      <c r="B113" s="52" t="s">
        <v>87</v>
      </c>
      <c r="C113" s="53" t="s">
        <v>13</v>
      </c>
      <c r="D113" s="54">
        <v>4</v>
      </c>
      <c r="E113" s="125">
        <v>420</v>
      </c>
      <c r="F113" s="55">
        <f t="shared" si="1"/>
        <v>1680</v>
      </c>
      <c r="G113" s="56"/>
      <c r="H113" s="57"/>
    </row>
    <row r="114" spans="1:8" ht="16.5" customHeight="1" x14ac:dyDescent="0.15">
      <c r="A114" s="75"/>
      <c r="B114" s="52" t="s">
        <v>88</v>
      </c>
      <c r="C114" s="53" t="s">
        <v>13</v>
      </c>
      <c r="D114" s="54">
        <v>3</v>
      </c>
      <c r="E114" s="125">
        <v>420</v>
      </c>
      <c r="F114" s="55">
        <f t="shared" si="1"/>
        <v>1260</v>
      </c>
      <c r="G114" s="56"/>
      <c r="H114" s="57"/>
    </row>
    <row r="115" spans="1:8" ht="16.5" customHeight="1" x14ac:dyDescent="0.15">
      <c r="A115" s="75"/>
      <c r="B115" s="52" t="s">
        <v>89</v>
      </c>
      <c r="C115" s="53" t="s">
        <v>13</v>
      </c>
      <c r="D115" s="54">
        <v>3</v>
      </c>
      <c r="E115" s="125">
        <v>1900</v>
      </c>
      <c r="F115" s="55">
        <f t="shared" si="1"/>
        <v>5700</v>
      </c>
      <c r="G115" s="56"/>
      <c r="H115" s="57"/>
    </row>
    <row r="116" spans="1:8" ht="16.5" customHeight="1" x14ac:dyDescent="0.15">
      <c r="A116" s="75"/>
      <c r="B116" s="52" t="s">
        <v>154</v>
      </c>
      <c r="C116" s="53" t="s">
        <v>51</v>
      </c>
      <c r="D116" s="54">
        <v>7</v>
      </c>
      <c r="E116" s="125">
        <v>961</v>
      </c>
      <c r="F116" s="55">
        <f t="shared" si="1"/>
        <v>6727</v>
      </c>
      <c r="G116" s="56"/>
      <c r="H116" s="57"/>
    </row>
    <row r="117" spans="1:8" ht="16.5" customHeight="1" x14ac:dyDescent="0.15">
      <c r="A117" s="75"/>
      <c r="B117" s="52" t="s">
        <v>155</v>
      </c>
      <c r="C117" s="53" t="s">
        <v>51</v>
      </c>
      <c r="D117" s="54">
        <v>3</v>
      </c>
      <c r="E117" s="125">
        <v>961</v>
      </c>
      <c r="F117" s="55">
        <f t="shared" si="1"/>
        <v>2883</v>
      </c>
      <c r="G117" s="56"/>
      <c r="H117" s="57"/>
    </row>
    <row r="118" spans="1:8" ht="16.5" customHeight="1" x14ac:dyDescent="0.15">
      <c r="A118" s="75"/>
      <c r="B118" s="52" t="s">
        <v>90</v>
      </c>
      <c r="C118" s="53" t="s">
        <v>51</v>
      </c>
      <c r="D118" s="54">
        <v>3</v>
      </c>
      <c r="E118" s="125">
        <v>961</v>
      </c>
      <c r="F118" s="55">
        <f t="shared" si="1"/>
        <v>2883</v>
      </c>
      <c r="G118" s="56"/>
      <c r="H118" s="57"/>
    </row>
    <row r="119" spans="1:8" ht="16.5" customHeight="1" x14ac:dyDescent="0.15">
      <c r="A119" s="75"/>
      <c r="B119" s="52" t="s">
        <v>91</v>
      </c>
      <c r="C119" s="53" t="s">
        <v>51</v>
      </c>
      <c r="D119" s="54">
        <v>3</v>
      </c>
      <c r="E119" s="125">
        <v>961</v>
      </c>
      <c r="F119" s="55">
        <f t="shared" si="1"/>
        <v>2883</v>
      </c>
      <c r="G119" s="56"/>
      <c r="H119" s="57"/>
    </row>
    <row r="120" spans="1:8" ht="16.5" customHeight="1" x14ac:dyDescent="0.15">
      <c r="A120" s="75"/>
      <c r="B120" s="52" t="s">
        <v>92</v>
      </c>
      <c r="C120" s="53" t="s">
        <v>13</v>
      </c>
      <c r="D120" s="54">
        <v>44</v>
      </c>
      <c r="E120" s="125">
        <v>700</v>
      </c>
      <c r="F120" s="55">
        <f t="shared" si="1"/>
        <v>30800</v>
      </c>
      <c r="G120" s="56"/>
      <c r="H120" s="57"/>
    </row>
    <row r="121" spans="1:8" ht="16.5" customHeight="1" x14ac:dyDescent="0.15">
      <c r="A121" s="75"/>
      <c r="B121" s="52" t="s">
        <v>93</v>
      </c>
      <c r="C121" s="53" t="s">
        <v>15</v>
      </c>
      <c r="D121" s="54">
        <v>14</v>
      </c>
      <c r="E121" s="125">
        <v>450</v>
      </c>
      <c r="F121" s="55">
        <f t="shared" si="1"/>
        <v>6300</v>
      </c>
      <c r="G121" s="56"/>
      <c r="H121" s="57"/>
    </row>
    <row r="122" spans="1:8" ht="16.5" customHeight="1" x14ac:dyDescent="0.15">
      <c r="A122" s="75"/>
      <c r="B122" s="52" t="s">
        <v>94</v>
      </c>
      <c r="C122" s="53" t="s">
        <v>15</v>
      </c>
      <c r="D122" s="54">
        <v>14</v>
      </c>
      <c r="E122" s="125">
        <v>450</v>
      </c>
      <c r="F122" s="55">
        <f t="shared" si="1"/>
        <v>6300</v>
      </c>
      <c r="G122" s="56"/>
      <c r="H122" s="57"/>
    </row>
    <row r="123" spans="1:8" ht="16.5" customHeight="1" x14ac:dyDescent="0.15">
      <c r="A123" s="75"/>
      <c r="B123" s="52" t="s">
        <v>95</v>
      </c>
      <c r="C123" s="53" t="s">
        <v>15</v>
      </c>
      <c r="D123" s="54">
        <v>14</v>
      </c>
      <c r="E123" s="125">
        <v>450</v>
      </c>
      <c r="F123" s="55">
        <f t="shared" si="1"/>
        <v>6300</v>
      </c>
      <c r="G123" s="56"/>
      <c r="H123" s="57"/>
    </row>
    <row r="124" spans="1:8" ht="16.5" customHeight="1" x14ac:dyDescent="0.15">
      <c r="A124" s="75"/>
      <c r="B124" s="52" t="s">
        <v>96</v>
      </c>
      <c r="C124" s="53" t="s">
        <v>51</v>
      </c>
      <c r="D124" s="54">
        <v>1</v>
      </c>
      <c r="E124" s="125">
        <v>3248</v>
      </c>
      <c r="F124" s="55">
        <f t="shared" si="1"/>
        <v>3248</v>
      </c>
      <c r="G124" s="56"/>
      <c r="H124" s="57"/>
    </row>
    <row r="125" spans="1:8" ht="16.5" customHeight="1" x14ac:dyDescent="0.15">
      <c r="A125" s="75"/>
      <c r="B125" s="52" t="s">
        <v>97</v>
      </c>
      <c r="C125" s="53" t="s">
        <v>15</v>
      </c>
      <c r="D125" s="54">
        <v>33</v>
      </c>
      <c r="E125" s="125">
        <v>420</v>
      </c>
      <c r="F125" s="55">
        <f t="shared" si="1"/>
        <v>13860</v>
      </c>
      <c r="G125" s="56"/>
      <c r="H125" s="57"/>
    </row>
    <row r="126" spans="1:8" ht="16.5" customHeight="1" x14ac:dyDescent="0.15">
      <c r="A126" s="75"/>
      <c r="B126" s="52" t="s">
        <v>98</v>
      </c>
      <c r="C126" s="53" t="s">
        <v>15</v>
      </c>
      <c r="D126" s="54">
        <v>12</v>
      </c>
      <c r="E126" s="125">
        <v>420</v>
      </c>
      <c r="F126" s="55">
        <f t="shared" ref="F126:F189" si="2">D126*E126</f>
        <v>5040</v>
      </c>
      <c r="G126" s="56"/>
      <c r="H126" s="57"/>
    </row>
    <row r="127" spans="1:8" ht="16.5" customHeight="1" x14ac:dyDescent="0.15">
      <c r="A127" s="75"/>
      <c r="B127" s="52" t="s">
        <v>99</v>
      </c>
      <c r="C127" s="53" t="s">
        <v>15</v>
      </c>
      <c r="D127" s="54">
        <v>14</v>
      </c>
      <c r="E127" s="125">
        <v>420</v>
      </c>
      <c r="F127" s="55">
        <f t="shared" si="2"/>
        <v>5880</v>
      </c>
      <c r="G127" s="56"/>
      <c r="H127" s="57"/>
    </row>
    <row r="128" spans="1:8" ht="16.5" customHeight="1" x14ac:dyDescent="0.15">
      <c r="A128" s="75"/>
      <c r="B128" s="52" t="s">
        <v>100</v>
      </c>
      <c r="C128" s="53" t="s">
        <v>15</v>
      </c>
      <c r="D128" s="54">
        <v>12</v>
      </c>
      <c r="E128" s="125">
        <v>420</v>
      </c>
      <c r="F128" s="55">
        <f t="shared" si="2"/>
        <v>5040</v>
      </c>
      <c r="G128" s="56"/>
      <c r="H128" s="57"/>
    </row>
    <row r="129" spans="1:8" ht="16.5" customHeight="1" x14ac:dyDescent="0.15">
      <c r="A129" s="75"/>
      <c r="B129" s="52" t="s">
        <v>101</v>
      </c>
      <c r="C129" s="53" t="s">
        <v>15</v>
      </c>
      <c r="D129" s="54">
        <v>8</v>
      </c>
      <c r="E129" s="125">
        <v>420</v>
      </c>
      <c r="F129" s="55">
        <f t="shared" si="2"/>
        <v>3360</v>
      </c>
      <c r="G129" s="56"/>
      <c r="H129" s="57"/>
    </row>
    <row r="130" spans="1:8" ht="16.5" customHeight="1" x14ac:dyDescent="0.15">
      <c r="A130" s="75"/>
      <c r="B130" s="52" t="s">
        <v>102</v>
      </c>
      <c r="C130" s="53" t="s">
        <v>15</v>
      </c>
      <c r="D130" s="54">
        <v>7</v>
      </c>
      <c r="E130" s="125">
        <v>420</v>
      </c>
      <c r="F130" s="55">
        <f t="shared" si="2"/>
        <v>2940</v>
      </c>
      <c r="G130" s="56"/>
      <c r="H130" s="57"/>
    </row>
    <row r="131" spans="1:8" ht="16.5" customHeight="1" x14ac:dyDescent="0.15">
      <c r="A131" s="75"/>
      <c r="B131" s="52" t="s">
        <v>103</v>
      </c>
      <c r="C131" s="53" t="s">
        <v>15</v>
      </c>
      <c r="D131" s="54">
        <v>1</v>
      </c>
      <c r="E131" s="125">
        <v>1900</v>
      </c>
      <c r="F131" s="55">
        <f t="shared" si="2"/>
        <v>1900</v>
      </c>
      <c r="G131" s="56"/>
      <c r="H131" s="57"/>
    </row>
    <row r="132" spans="1:8" ht="16.5" customHeight="1" x14ac:dyDescent="0.15">
      <c r="A132" s="75"/>
      <c r="B132" s="52" t="s">
        <v>204</v>
      </c>
      <c r="C132" s="53" t="s">
        <v>51</v>
      </c>
      <c r="D132" s="78">
        <v>5</v>
      </c>
      <c r="E132" s="125">
        <v>3530</v>
      </c>
      <c r="F132" s="55">
        <f t="shared" si="2"/>
        <v>17650</v>
      </c>
      <c r="G132" s="56"/>
      <c r="H132" s="57"/>
    </row>
    <row r="133" spans="1:8" ht="16.5" customHeight="1" x14ac:dyDescent="0.15">
      <c r="A133" s="75"/>
      <c r="B133" s="52" t="s">
        <v>205</v>
      </c>
      <c r="C133" s="53" t="s">
        <v>51</v>
      </c>
      <c r="D133" s="78">
        <v>3</v>
      </c>
      <c r="E133" s="125">
        <v>1400</v>
      </c>
      <c r="F133" s="55">
        <f t="shared" si="2"/>
        <v>4200</v>
      </c>
      <c r="G133" s="56"/>
      <c r="H133" s="57"/>
    </row>
    <row r="134" spans="1:8" ht="16.5" customHeight="1" x14ac:dyDescent="0.15">
      <c r="A134" s="75"/>
      <c r="B134" s="52" t="s">
        <v>206</v>
      </c>
      <c r="C134" s="53" t="s">
        <v>51</v>
      </c>
      <c r="D134" s="78">
        <v>3</v>
      </c>
      <c r="E134" s="125">
        <v>1400</v>
      </c>
      <c r="F134" s="55">
        <f t="shared" si="2"/>
        <v>4200</v>
      </c>
      <c r="G134" s="56"/>
      <c r="H134" s="57"/>
    </row>
    <row r="135" spans="1:8" ht="16.5" customHeight="1" x14ac:dyDescent="0.15">
      <c r="A135" s="75"/>
      <c r="B135" s="52" t="s">
        <v>207</v>
      </c>
      <c r="C135" s="53" t="s">
        <v>51</v>
      </c>
      <c r="D135" s="78">
        <v>3</v>
      </c>
      <c r="E135" s="125">
        <v>1400</v>
      </c>
      <c r="F135" s="55">
        <f t="shared" si="2"/>
        <v>4200</v>
      </c>
      <c r="G135" s="56"/>
      <c r="H135" s="57"/>
    </row>
    <row r="136" spans="1:8" ht="16.5" customHeight="1" x14ac:dyDescent="0.15">
      <c r="A136" s="61"/>
      <c r="B136" s="52" t="s">
        <v>104</v>
      </c>
      <c r="C136" s="53" t="s">
        <v>15</v>
      </c>
      <c r="D136" s="78">
        <v>1</v>
      </c>
      <c r="E136" s="125">
        <v>1600</v>
      </c>
      <c r="F136" s="55">
        <f t="shared" si="2"/>
        <v>1600</v>
      </c>
      <c r="G136" s="63"/>
      <c r="H136" s="57"/>
    </row>
    <row r="137" spans="1:8" ht="16.5" customHeight="1" x14ac:dyDescent="0.15">
      <c r="A137" s="61"/>
      <c r="B137" s="52" t="s">
        <v>105</v>
      </c>
      <c r="C137" s="53" t="s">
        <v>15</v>
      </c>
      <c r="D137" s="78">
        <v>1</v>
      </c>
      <c r="E137" s="125">
        <v>800</v>
      </c>
      <c r="F137" s="55">
        <f t="shared" si="2"/>
        <v>800</v>
      </c>
      <c r="G137" s="63"/>
      <c r="H137" s="57"/>
    </row>
    <row r="138" spans="1:8" ht="16.5" customHeight="1" x14ac:dyDescent="0.15">
      <c r="A138" s="61"/>
      <c r="B138" s="52" t="s">
        <v>106</v>
      </c>
      <c r="C138" s="53" t="s">
        <v>15</v>
      </c>
      <c r="D138" s="78">
        <v>1</v>
      </c>
      <c r="E138" s="125">
        <v>800</v>
      </c>
      <c r="F138" s="55">
        <f t="shared" si="2"/>
        <v>800</v>
      </c>
      <c r="G138" s="63"/>
      <c r="H138" s="57"/>
    </row>
    <row r="139" spans="1:8" ht="16.5" customHeight="1" x14ac:dyDescent="0.15">
      <c r="A139" s="61"/>
      <c r="B139" s="52" t="s">
        <v>107</v>
      </c>
      <c r="C139" s="53" t="s">
        <v>15</v>
      </c>
      <c r="D139" s="78">
        <v>1</v>
      </c>
      <c r="E139" s="125">
        <v>800</v>
      </c>
      <c r="F139" s="55">
        <f t="shared" si="2"/>
        <v>800</v>
      </c>
      <c r="G139" s="63"/>
      <c r="H139" s="57"/>
    </row>
    <row r="140" spans="1:8" ht="16.5" customHeight="1" x14ac:dyDescent="0.15">
      <c r="A140" s="61"/>
      <c r="B140" s="52" t="s">
        <v>108</v>
      </c>
      <c r="C140" s="53" t="s">
        <v>51</v>
      </c>
      <c r="D140" s="78">
        <v>1</v>
      </c>
      <c r="E140" s="125">
        <v>8546</v>
      </c>
      <c r="F140" s="55">
        <f t="shared" si="2"/>
        <v>8546</v>
      </c>
      <c r="G140" s="63"/>
      <c r="H140" s="57"/>
    </row>
    <row r="141" spans="1:8" ht="16.5" customHeight="1" x14ac:dyDescent="0.15">
      <c r="A141" s="61"/>
      <c r="B141" s="52" t="s">
        <v>200</v>
      </c>
      <c r="C141" s="53" t="s">
        <v>51</v>
      </c>
      <c r="D141" s="78">
        <v>18</v>
      </c>
      <c r="E141" s="125">
        <v>3290</v>
      </c>
      <c r="F141" s="55">
        <f t="shared" si="2"/>
        <v>59220</v>
      </c>
      <c r="G141" s="63"/>
      <c r="H141" s="57"/>
    </row>
    <row r="142" spans="1:8" ht="16.5" customHeight="1" x14ac:dyDescent="0.15">
      <c r="A142" s="61"/>
      <c r="B142" s="52" t="s">
        <v>201</v>
      </c>
      <c r="C142" s="53" t="s">
        <v>51</v>
      </c>
      <c r="D142" s="78">
        <v>7</v>
      </c>
      <c r="E142" s="125">
        <v>1160</v>
      </c>
      <c r="F142" s="55">
        <f t="shared" si="2"/>
        <v>8120</v>
      </c>
      <c r="G142" s="63"/>
      <c r="H142" s="57"/>
    </row>
    <row r="143" spans="1:8" ht="16.5" customHeight="1" x14ac:dyDescent="0.15">
      <c r="A143" s="61"/>
      <c r="B143" s="52" t="s">
        <v>202</v>
      </c>
      <c r="C143" s="53" t="s">
        <v>51</v>
      </c>
      <c r="D143" s="78">
        <v>7</v>
      </c>
      <c r="E143" s="125">
        <v>1160</v>
      </c>
      <c r="F143" s="55">
        <f t="shared" si="2"/>
        <v>8120</v>
      </c>
      <c r="G143" s="63"/>
      <c r="H143" s="57"/>
    </row>
    <row r="144" spans="1:8" ht="16.5" customHeight="1" x14ac:dyDescent="0.15">
      <c r="A144" s="61"/>
      <c r="B144" s="52" t="s">
        <v>203</v>
      </c>
      <c r="C144" s="53" t="s">
        <v>51</v>
      </c>
      <c r="D144" s="78">
        <v>7</v>
      </c>
      <c r="E144" s="125">
        <v>1160</v>
      </c>
      <c r="F144" s="55">
        <f t="shared" si="2"/>
        <v>8120</v>
      </c>
      <c r="G144" s="63"/>
      <c r="H144" s="57"/>
    </row>
    <row r="145" spans="1:8" ht="16.5" customHeight="1" x14ac:dyDescent="0.15">
      <c r="A145" s="61"/>
      <c r="B145" s="52" t="s">
        <v>109</v>
      </c>
      <c r="C145" s="53" t="s">
        <v>51</v>
      </c>
      <c r="D145" s="54">
        <v>5</v>
      </c>
      <c r="E145" s="125">
        <v>6332</v>
      </c>
      <c r="F145" s="55">
        <f t="shared" si="2"/>
        <v>31660</v>
      </c>
      <c r="G145" s="63"/>
      <c r="H145" s="57"/>
    </row>
    <row r="146" spans="1:8" ht="16.5" customHeight="1" x14ac:dyDescent="0.15">
      <c r="A146" s="75"/>
      <c r="B146" s="52" t="s">
        <v>110</v>
      </c>
      <c r="C146" s="53" t="s">
        <v>15</v>
      </c>
      <c r="D146" s="54">
        <v>75</v>
      </c>
      <c r="E146" s="125">
        <v>420</v>
      </c>
      <c r="F146" s="55">
        <f t="shared" si="2"/>
        <v>31500</v>
      </c>
      <c r="G146" s="56"/>
      <c r="H146" s="57"/>
    </row>
    <row r="147" spans="1:8" ht="16.5" customHeight="1" x14ac:dyDescent="0.15">
      <c r="A147" s="75"/>
      <c r="B147" s="52" t="s">
        <v>111</v>
      </c>
      <c r="C147" s="53" t="s">
        <v>15</v>
      </c>
      <c r="D147" s="54">
        <v>12</v>
      </c>
      <c r="E147" s="125">
        <v>420</v>
      </c>
      <c r="F147" s="55">
        <f t="shared" si="2"/>
        <v>5040</v>
      </c>
      <c r="G147" s="56"/>
      <c r="H147" s="57"/>
    </row>
    <row r="148" spans="1:8" ht="16.5" customHeight="1" x14ac:dyDescent="0.15">
      <c r="A148" s="75"/>
      <c r="B148" s="52" t="s">
        <v>112</v>
      </c>
      <c r="C148" s="53" t="s">
        <v>15</v>
      </c>
      <c r="D148" s="54">
        <v>16</v>
      </c>
      <c r="E148" s="125">
        <v>420</v>
      </c>
      <c r="F148" s="55">
        <f t="shared" si="2"/>
        <v>6720</v>
      </c>
      <c r="G148" s="56"/>
      <c r="H148" s="57"/>
    </row>
    <row r="149" spans="1:8" ht="16.5" customHeight="1" x14ac:dyDescent="0.15">
      <c r="A149" s="75"/>
      <c r="B149" s="52" t="s">
        <v>113</v>
      </c>
      <c r="C149" s="53" t="s">
        <v>15</v>
      </c>
      <c r="D149" s="54">
        <v>21</v>
      </c>
      <c r="E149" s="125">
        <v>420</v>
      </c>
      <c r="F149" s="55">
        <f t="shared" si="2"/>
        <v>8820</v>
      </c>
      <c r="G149" s="56"/>
      <c r="H149" s="57"/>
    </row>
    <row r="150" spans="1:8" ht="16.5" customHeight="1" x14ac:dyDescent="0.15">
      <c r="A150" s="75"/>
      <c r="B150" s="52" t="s">
        <v>114</v>
      </c>
      <c r="C150" s="53" t="s">
        <v>15</v>
      </c>
      <c r="D150" s="54">
        <v>18</v>
      </c>
      <c r="E150" s="125">
        <v>420</v>
      </c>
      <c r="F150" s="55">
        <f t="shared" si="2"/>
        <v>7560</v>
      </c>
      <c r="G150" s="56"/>
      <c r="H150" s="57"/>
    </row>
    <row r="151" spans="1:8" ht="16.5" customHeight="1" x14ac:dyDescent="0.15">
      <c r="A151" s="75"/>
      <c r="B151" s="52" t="s">
        <v>115</v>
      </c>
      <c r="C151" s="53" t="s">
        <v>15</v>
      </c>
      <c r="D151" s="54">
        <v>14</v>
      </c>
      <c r="E151" s="125">
        <v>420</v>
      </c>
      <c r="F151" s="55">
        <f t="shared" si="2"/>
        <v>5880</v>
      </c>
      <c r="G151" s="56"/>
      <c r="H151" s="57"/>
    </row>
    <row r="152" spans="1:8" ht="16.5" customHeight="1" x14ac:dyDescent="0.15">
      <c r="A152" s="75"/>
      <c r="B152" s="52" t="s">
        <v>116</v>
      </c>
      <c r="C152" s="53" t="s">
        <v>15</v>
      </c>
      <c r="D152" s="54">
        <v>12</v>
      </c>
      <c r="E152" s="125">
        <v>1900</v>
      </c>
      <c r="F152" s="55">
        <f t="shared" si="2"/>
        <v>22800</v>
      </c>
      <c r="G152" s="56"/>
      <c r="H152" s="57"/>
    </row>
    <row r="153" spans="1:8" ht="16.5" customHeight="1" x14ac:dyDescent="0.15">
      <c r="A153" s="75"/>
      <c r="B153" s="52" t="s">
        <v>219</v>
      </c>
      <c r="C153" s="53" t="s">
        <v>51</v>
      </c>
      <c r="D153" s="54">
        <v>3</v>
      </c>
      <c r="E153" s="125">
        <v>3207</v>
      </c>
      <c r="F153" s="55">
        <f t="shared" si="2"/>
        <v>9621</v>
      </c>
      <c r="G153" s="56"/>
      <c r="H153" s="57"/>
    </row>
    <row r="154" spans="1:8" ht="16.5" customHeight="1" x14ac:dyDescent="0.15">
      <c r="A154" s="75"/>
      <c r="B154" s="52" t="s">
        <v>220</v>
      </c>
      <c r="C154" s="53" t="s">
        <v>51</v>
      </c>
      <c r="D154" s="54">
        <v>6</v>
      </c>
      <c r="E154" s="125">
        <v>6906</v>
      </c>
      <c r="F154" s="55">
        <f t="shared" si="2"/>
        <v>41436</v>
      </c>
      <c r="G154" s="56"/>
      <c r="H154" s="57"/>
    </row>
    <row r="155" spans="1:8" ht="16.5" customHeight="1" x14ac:dyDescent="0.15">
      <c r="A155" s="75"/>
      <c r="B155" s="52" t="s">
        <v>208</v>
      </c>
      <c r="C155" s="53" t="s">
        <v>51</v>
      </c>
      <c r="D155" s="54">
        <v>10</v>
      </c>
      <c r="E155" s="125">
        <v>1092</v>
      </c>
      <c r="F155" s="55">
        <f t="shared" si="2"/>
        <v>10920</v>
      </c>
      <c r="G155" s="56"/>
      <c r="H155" s="57"/>
    </row>
    <row r="156" spans="1:8" ht="16.5" customHeight="1" x14ac:dyDescent="0.15">
      <c r="A156" s="75"/>
      <c r="B156" s="52" t="s">
        <v>209</v>
      </c>
      <c r="C156" s="53" t="s">
        <v>51</v>
      </c>
      <c r="D156" s="54">
        <v>4</v>
      </c>
      <c r="E156" s="125">
        <v>1420</v>
      </c>
      <c r="F156" s="55">
        <f t="shared" si="2"/>
        <v>5680</v>
      </c>
      <c r="G156" s="56"/>
      <c r="H156" s="57"/>
    </row>
    <row r="157" spans="1:8" ht="16.5" customHeight="1" x14ac:dyDescent="0.15">
      <c r="A157" s="75"/>
      <c r="B157" s="52" t="s">
        <v>210</v>
      </c>
      <c r="C157" s="53" t="s">
        <v>51</v>
      </c>
      <c r="D157" s="54">
        <v>4</v>
      </c>
      <c r="E157" s="125">
        <v>1420</v>
      </c>
      <c r="F157" s="55">
        <f t="shared" si="2"/>
        <v>5680</v>
      </c>
      <c r="G157" s="56"/>
      <c r="H157" s="57"/>
    </row>
    <row r="158" spans="1:8" ht="16.5" customHeight="1" x14ac:dyDescent="0.15">
      <c r="A158" s="75"/>
      <c r="B158" s="52" t="s">
        <v>211</v>
      </c>
      <c r="C158" s="53" t="s">
        <v>51</v>
      </c>
      <c r="D158" s="54">
        <v>4</v>
      </c>
      <c r="E158" s="125">
        <v>1420</v>
      </c>
      <c r="F158" s="55">
        <f t="shared" si="2"/>
        <v>5680</v>
      </c>
      <c r="G158" s="56"/>
      <c r="H158" s="57"/>
    </row>
    <row r="159" spans="1:8" ht="16.5" customHeight="1" x14ac:dyDescent="0.15">
      <c r="A159" s="75"/>
      <c r="B159" s="52" t="s">
        <v>212</v>
      </c>
      <c r="C159" s="53" t="s">
        <v>51</v>
      </c>
      <c r="D159" s="54">
        <v>4</v>
      </c>
      <c r="E159" s="125">
        <v>5864</v>
      </c>
      <c r="F159" s="55">
        <f t="shared" si="2"/>
        <v>23456</v>
      </c>
      <c r="G159" s="56"/>
      <c r="H159" s="57"/>
    </row>
    <row r="160" spans="1:8" ht="16.5" customHeight="1" x14ac:dyDescent="0.15">
      <c r="A160" s="75"/>
      <c r="B160" s="52" t="s">
        <v>213</v>
      </c>
      <c r="C160" s="53" t="s">
        <v>51</v>
      </c>
      <c r="D160" s="54">
        <v>12</v>
      </c>
      <c r="E160" s="125">
        <v>2050</v>
      </c>
      <c r="F160" s="55">
        <f t="shared" si="2"/>
        <v>24600</v>
      </c>
      <c r="G160" s="56"/>
      <c r="H160" s="57"/>
    </row>
    <row r="161" spans="1:8" ht="16.5" customHeight="1" x14ac:dyDescent="0.15">
      <c r="A161" s="75"/>
      <c r="B161" s="52" t="s">
        <v>214</v>
      </c>
      <c r="C161" s="53" t="s">
        <v>51</v>
      </c>
      <c r="D161" s="54">
        <v>6</v>
      </c>
      <c r="E161" s="125">
        <v>2050</v>
      </c>
      <c r="F161" s="55">
        <f t="shared" si="2"/>
        <v>12300</v>
      </c>
      <c r="G161" s="56"/>
      <c r="H161" s="57"/>
    </row>
    <row r="162" spans="1:8" ht="16.5" customHeight="1" x14ac:dyDescent="0.15">
      <c r="A162" s="75"/>
      <c r="B162" s="52" t="s">
        <v>215</v>
      </c>
      <c r="C162" s="53" t="s">
        <v>51</v>
      </c>
      <c r="D162" s="54">
        <v>6</v>
      </c>
      <c r="E162" s="125">
        <v>2050</v>
      </c>
      <c r="F162" s="55">
        <f t="shared" si="2"/>
        <v>12300</v>
      </c>
      <c r="G162" s="56"/>
      <c r="H162" s="57"/>
    </row>
    <row r="163" spans="1:8" ht="16.5" customHeight="1" x14ac:dyDescent="0.15">
      <c r="A163" s="75"/>
      <c r="B163" s="52" t="s">
        <v>216</v>
      </c>
      <c r="C163" s="53" t="s">
        <v>51</v>
      </c>
      <c r="D163" s="54">
        <v>6</v>
      </c>
      <c r="E163" s="125">
        <v>2050</v>
      </c>
      <c r="F163" s="55">
        <f t="shared" si="2"/>
        <v>12300</v>
      </c>
      <c r="G163" s="56"/>
      <c r="H163" s="57"/>
    </row>
    <row r="164" spans="1:8" ht="16.5" customHeight="1" x14ac:dyDescent="0.15">
      <c r="A164" s="75"/>
      <c r="B164" s="52" t="s">
        <v>199</v>
      </c>
      <c r="C164" s="53" t="s">
        <v>51</v>
      </c>
      <c r="D164" s="54">
        <v>2</v>
      </c>
      <c r="E164" s="125">
        <v>2020</v>
      </c>
      <c r="F164" s="55">
        <f t="shared" si="2"/>
        <v>4040</v>
      </c>
      <c r="G164" s="56"/>
      <c r="H164" s="57"/>
    </row>
    <row r="165" spans="1:8" ht="16.5" customHeight="1" x14ac:dyDescent="0.15">
      <c r="A165" s="75"/>
      <c r="B165" s="52" t="s">
        <v>196</v>
      </c>
      <c r="C165" s="53" t="s">
        <v>51</v>
      </c>
      <c r="D165" s="54">
        <v>2</v>
      </c>
      <c r="E165" s="125">
        <v>1060</v>
      </c>
      <c r="F165" s="55">
        <f t="shared" si="2"/>
        <v>2120</v>
      </c>
      <c r="G165" s="56"/>
      <c r="H165" s="57"/>
    </row>
    <row r="166" spans="1:8" ht="16.5" customHeight="1" x14ac:dyDescent="0.15">
      <c r="A166" s="75"/>
      <c r="B166" s="52" t="s">
        <v>197</v>
      </c>
      <c r="C166" s="53" t="s">
        <v>51</v>
      </c>
      <c r="D166" s="54">
        <v>2</v>
      </c>
      <c r="E166" s="125">
        <v>1060</v>
      </c>
      <c r="F166" s="55">
        <f t="shared" si="2"/>
        <v>2120</v>
      </c>
      <c r="G166" s="56"/>
      <c r="H166" s="57"/>
    </row>
    <row r="167" spans="1:8" ht="16.5" customHeight="1" x14ac:dyDescent="0.15">
      <c r="A167" s="75"/>
      <c r="B167" s="52" t="s">
        <v>198</v>
      </c>
      <c r="C167" s="53" t="s">
        <v>51</v>
      </c>
      <c r="D167" s="54">
        <v>2</v>
      </c>
      <c r="E167" s="125">
        <v>1060</v>
      </c>
      <c r="F167" s="55">
        <f t="shared" si="2"/>
        <v>2120</v>
      </c>
      <c r="G167" s="56"/>
      <c r="H167" s="57"/>
    </row>
    <row r="168" spans="1:8" ht="16.5" customHeight="1" x14ac:dyDescent="0.15">
      <c r="A168" s="75"/>
      <c r="B168" s="52" t="s">
        <v>217</v>
      </c>
      <c r="C168" s="53" t="s">
        <v>15</v>
      </c>
      <c r="D168" s="54">
        <v>7</v>
      </c>
      <c r="E168" s="125">
        <v>862</v>
      </c>
      <c r="F168" s="55">
        <f t="shared" si="2"/>
        <v>6034</v>
      </c>
      <c r="G168" s="56"/>
      <c r="H168" s="57"/>
    </row>
    <row r="169" spans="1:8" ht="16.5" customHeight="1" x14ac:dyDescent="0.15">
      <c r="A169" s="75"/>
      <c r="B169" s="52" t="s">
        <v>218</v>
      </c>
      <c r="C169" s="53" t="s">
        <v>15</v>
      </c>
      <c r="D169" s="54">
        <v>2</v>
      </c>
      <c r="E169" s="125">
        <v>4536</v>
      </c>
      <c r="F169" s="55">
        <f t="shared" si="2"/>
        <v>9072</v>
      </c>
      <c r="G169" s="56"/>
      <c r="H169" s="57"/>
    </row>
    <row r="170" spans="1:8" ht="16.5" customHeight="1" thickBot="1" x14ac:dyDescent="0.2">
      <c r="A170" s="79"/>
      <c r="B170" s="80" t="s">
        <v>228</v>
      </c>
      <c r="C170" s="81" t="s">
        <v>117</v>
      </c>
      <c r="D170" s="82">
        <v>4</v>
      </c>
      <c r="E170" s="127">
        <v>1900</v>
      </c>
      <c r="F170" s="83">
        <f t="shared" si="2"/>
        <v>7600</v>
      </c>
      <c r="G170" s="84"/>
      <c r="H170" s="85"/>
    </row>
    <row r="171" spans="1:8" ht="16.5" customHeight="1" x14ac:dyDescent="0.15">
      <c r="A171" s="86" t="s">
        <v>118</v>
      </c>
      <c r="B171" s="87" t="s">
        <v>119</v>
      </c>
      <c r="C171" s="88" t="s">
        <v>9</v>
      </c>
      <c r="D171" s="78">
        <v>38</v>
      </c>
      <c r="E171" s="128">
        <v>3600</v>
      </c>
      <c r="F171" s="58">
        <f t="shared" si="2"/>
        <v>136800</v>
      </c>
      <c r="G171" s="89">
        <v>5000</v>
      </c>
      <c r="H171" s="57"/>
    </row>
    <row r="172" spans="1:8" ht="16.5" customHeight="1" x14ac:dyDescent="0.15">
      <c r="A172" s="86"/>
      <c r="B172" s="52" t="s">
        <v>120</v>
      </c>
      <c r="C172" s="53" t="s">
        <v>9</v>
      </c>
      <c r="D172" s="54">
        <v>9</v>
      </c>
      <c r="E172" s="125">
        <v>3600</v>
      </c>
      <c r="F172" s="55">
        <f t="shared" si="2"/>
        <v>32400</v>
      </c>
      <c r="G172" s="56">
        <v>15000</v>
      </c>
      <c r="H172" s="57"/>
    </row>
    <row r="173" spans="1:8" ht="16.5" customHeight="1" x14ac:dyDescent="0.15">
      <c r="A173" s="86"/>
      <c r="B173" s="52" t="s">
        <v>121</v>
      </c>
      <c r="C173" s="53" t="s">
        <v>9</v>
      </c>
      <c r="D173" s="54">
        <v>5</v>
      </c>
      <c r="E173" s="125">
        <v>5600</v>
      </c>
      <c r="F173" s="55">
        <f t="shared" si="2"/>
        <v>28000</v>
      </c>
      <c r="G173" s="56">
        <v>36000</v>
      </c>
      <c r="H173" s="57"/>
    </row>
    <row r="174" spans="1:8" ht="16.5" customHeight="1" x14ac:dyDescent="0.15">
      <c r="A174" s="86"/>
      <c r="B174" s="52" t="s">
        <v>122</v>
      </c>
      <c r="C174" s="53" t="s">
        <v>23</v>
      </c>
      <c r="D174" s="54">
        <v>2</v>
      </c>
      <c r="E174" s="125">
        <v>28700</v>
      </c>
      <c r="F174" s="55">
        <f t="shared" si="2"/>
        <v>57400</v>
      </c>
      <c r="G174" s="56">
        <v>80000</v>
      </c>
      <c r="H174" s="57"/>
    </row>
    <row r="175" spans="1:8" ht="16.5" customHeight="1" x14ac:dyDescent="0.15">
      <c r="A175" s="86"/>
      <c r="B175" s="52" t="s">
        <v>123</v>
      </c>
      <c r="C175" s="53" t="s">
        <v>9</v>
      </c>
      <c r="D175" s="54">
        <v>4</v>
      </c>
      <c r="E175" s="125">
        <v>5000</v>
      </c>
      <c r="F175" s="55">
        <f t="shared" si="2"/>
        <v>20000</v>
      </c>
      <c r="G175" s="56">
        <v>15000</v>
      </c>
      <c r="H175" s="57"/>
    </row>
    <row r="176" spans="1:8" ht="16.5" customHeight="1" x14ac:dyDescent="0.15">
      <c r="A176" s="86"/>
      <c r="B176" s="52" t="s">
        <v>124</v>
      </c>
      <c r="C176" s="53" t="s">
        <v>9</v>
      </c>
      <c r="D176" s="54">
        <v>2</v>
      </c>
      <c r="E176" s="125">
        <v>5000</v>
      </c>
      <c r="F176" s="55">
        <f t="shared" si="2"/>
        <v>10000</v>
      </c>
      <c r="G176" s="56">
        <v>15000</v>
      </c>
      <c r="H176" s="57"/>
    </row>
    <row r="177" spans="1:8" ht="16.5" customHeight="1" x14ac:dyDescent="0.15">
      <c r="A177" s="86"/>
      <c r="B177" s="52" t="s">
        <v>125</v>
      </c>
      <c r="C177" s="53" t="s">
        <v>9</v>
      </c>
      <c r="D177" s="54">
        <v>2</v>
      </c>
      <c r="E177" s="125">
        <v>5000</v>
      </c>
      <c r="F177" s="55">
        <f t="shared" si="2"/>
        <v>10000</v>
      </c>
      <c r="G177" s="56">
        <v>15000</v>
      </c>
      <c r="H177" s="57"/>
    </row>
    <row r="178" spans="1:8" ht="16.5" customHeight="1" x14ac:dyDescent="0.15">
      <c r="A178" s="86"/>
      <c r="B178" s="52" t="s">
        <v>126</v>
      </c>
      <c r="C178" s="53" t="s">
        <v>9</v>
      </c>
      <c r="D178" s="54">
        <v>2</v>
      </c>
      <c r="E178" s="125">
        <v>5000</v>
      </c>
      <c r="F178" s="55">
        <f t="shared" si="2"/>
        <v>10000</v>
      </c>
      <c r="G178" s="56">
        <v>15000</v>
      </c>
      <c r="H178" s="57"/>
    </row>
    <row r="179" spans="1:8" ht="16.5" customHeight="1" x14ac:dyDescent="0.15">
      <c r="A179" s="86"/>
      <c r="B179" s="52" t="s">
        <v>127</v>
      </c>
      <c r="C179" s="53" t="s">
        <v>23</v>
      </c>
      <c r="D179" s="54">
        <v>3</v>
      </c>
      <c r="E179" s="125">
        <v>32600</v>
      </c>
      <c r="F179" s="55">
        <f t="shared" si="2"/>
        <v>97800</v>
      </c>
      <c r="G179" s="56">
        <v>50000</v>
      </c>
      <c r="H179" s="57"/>
    </row>
    <row r="180" spans="1:8" ht="16.5" customHeight="1" x14ac:dyDescent="0.15">
      <c r="A180" s="86"/>
      <c r="B180" s="52" t="s">
        <v>128</v>
      </c>
      <c r="C180" s="53" t="s">
        <v>23</v>
      </c>
      <c r="D180" s="54">
        <v>2</v>
      </c>
      <c r="E180" s="125">
        <v>45600</v>
      </c>
      <c r="F180" s="55">
        <f t="shared" si="2"/>
        <v>91200</v>
      </c>
      <c r="G180" s="56">
        <v>50000</v>
      </c>
      <c r="H180" s="57"/>
    </row>
    <row r="181" spans="1:8" ht="16.5" customHeight="1" x14ac:dyDescent="0.15">
      <c r="A181" s="86"/>
      <c r="B181" s="52" t="s">
        <v>129</v>
      </c>
      <c r="C181" s="53" t="s">
        <v>23</v>
      </c>
      <c r="D181" s="54">
        <v>3</v>
      </c>
      <c r="E181" s="125">
        <v>2050</v>
      </c>
      <c r="F181" s="55">
        <f t="shared" si="2"/>
        <v>6150</v>
      </c>
      <c r="G181" s="56">
        <v>50000</v>
      </c>
      <c r="H181" s="57"/>
    </row>
    <row r="182" spans="1:8" ht="16.5" customHeight="1" x14ac:dyDescent="0.15">
      <c r="A182" s="86"/>
      <c r="B182" s="52" t="s">
        <v>130</v>
      </c>
      <c r="C182" s="53" t="s">
        <v>9</v>
      </c>
      <c r="D182" s="54">
        <v>28</v>
      </c>
      <c r="E182" s="125">
        <v>4700</v>
      </c>
      <c r="F182" s="55">
        <f t="shared" si="2"/>
        <v>131600</v>
      </c>
      <c r="G182" s="56">
        <v>20000</v>
      </c>
      <c r="H182" s="57"/>
    </row>
    <row r="183" spans="1:8" ht="16.5" customHeight="1" x14ac:dyDescent="0.15">
      <c r="A183" s="86"/>
      <c r="B183" s="52" t="s">
        <v>131</v>
      </c>
      <c r="C183" s="53" t="s">
        <v>9</v>
      </c>
      <c r="D183" s="54">
        <v>14</v>
      </c>
      <c r="E183" s="125">
        <v>4700</v>
      </c>
      <c r="F183" s="55">
        <f t="shared" si="2"/>
        <v>65800</v>
      </c>
      <c r="G183" s="56">
        <v>15000</v>
      </c>
      <c r="H183" s="57"/>
    </row>
    <row r="184" spans="1:8" ht="16.5" customHeight="1" x14ac:dyDescent="0.15">
      <c r="A184" s="86"/>
      <c r="B184" s="52" t="s">
        <v>132</v>
      </c>
      <c r="C184" s="53" t="s">
        <v>9</v>
      </c>
      <c r="D184" s="54">
        <v>14</v>
      </c>
      <c r="E184" s="125">
        <v>4700</v>
      </c>
      <c r="F184" s="55">
        <f t="shared" si="2"/>
        <v>65800</v>
      </c>
      <c r="G184" s="56">
        <v>15000</v>
      </c>
      <c r="H184" s="57"/>
    </row>
    <row r="185" spans="1:8" ht="16.5" customHeight="1" x14ac:dyDescent="0.15">
      <c r="A185" s="86"/>
      <c r="B185" s="52" t="s">
        <v>133</v>
      </c>
      <c r="C185" s="53" t="s">
        <v>9</v>
      </c>
      <c r="D185" s="54">
        <v>14</v>
      </c>
      <c r="E185" s="125">
        <v>4700</v>
      </c>
      <c r="F185" s="55">
        <f t="shared" si="2"/>
        <v>65800</v>
      </c>
      <c r="G185" s="56">
        <v>15000</v>
      </c>
      <c r="H185" s="57"/>
    </row>
    <row r="186" spans="1:8" ht="16.5" customHeight="1" x14ac:dyDescent="0.15">
      <c r="A186" s="86"/>
      <c r="B186" s="52" t="s">
        <v>134</v>
      </c>
      <c r="C186" s="53" t="s">
        <v>15</v>
      </c>
      <c r="D186" s="54">
        <v>8</v>
      </c>
      <c r="E186" s="125">
        <v>6030</v>
      </c>
      <c r="F186" s="55">
        <f t="shared" si="2"/>
        <v>48240</v>
      </c>
      <c r="G186" s="56">
        <v>40000</v>
      </c>
      <c r="H186" s="57"/>
    </row>
    <row r="187" spans="1:8" ht="16.5" customHeight="1" x14ac:dyDescent="0.15">
      <c r="A187" s="86"/>
      <c r="B187" s="52" t="s">
        <v>135</v>
      </c>
      <c r="C187" s="53" t="s">
        <v>15</v>
      </c>
      <c r="D187" s="54">
        <v>8</v>
      </c>
      <c r="E187" s="125">
        <v>18030</v>
      </c>
      <c r="F187" s="55">
        <f t="shared" si="2"/>
        <v>144240</v>
      </c>
      <c r="G187" s="56">
        <v>40000</v>
      </c>
      <c r="H187" s="57"/>
    </row>
    <row r="188" spans="1:8" ht="16.5" customHeight="1" x14ac:dyDescent="0.15">
      <c r="A188" s="86"/>
      <c r="B188" s="52" t="s">
        <v>136</v>
      </c>
      <c r="C188" s="53" t="s">
        <v>23</v>
      </c>
      <c r="D188" s="54">
        <v>6</v>
      </c>
      <c r="E188" s="125">
        <v>1400</v>
      </c>
      <c r="F188" s="55">
        <f t="shared" si="2"/>
        <v>8400</v>
      </c>
      <c r="G188" s="56">
        <v>40000</v>
      </c>
      <c r="H188" s="57"/>
    </row>
    <row r="189" spans="1:8" ht="16.5" customHeight="1" x14ac:dyDescent="0.15">
      <c r="A189" s="86"/>
      <c r="B189" s="52" t="s">
        <v>137</v>
      </c>
      <c r="C189" s="53" t="s">
        <v>38</v>
      </c>
      <c r="D189" s="54">
        <v>8</v>
      </c>
      <c r="E189" s="125">
        <v>12970</v>
      </c>
      <c r="F189" s="55">
        <f t="shared" si="2"/>
        <v>103760</v>
      </c>
      <c r="G189" s="56"/>
      <c r="H189" s="57"/>
    </row>
    <row r="190" spans="1:8" ht="16.5" customHeight="1" x14ac:dyDescent="0.15">
      <c r="A190" s="86"/>
      <c r="B190" s="52" t="s">
        <v>137</v>
      </c>
      <c r="C190" s="53" t="s">
        <v>13</v>
      </c>
      <c r="D190" s="54">
        <v>42</v>
      </c>
      <c r="E190" s="125">
        <v>4400</v>
      </c>
      <c r="F190" s="55">
        <f t="shared" ref="F190:F227" si="3">D190*E190</f>
        <v>184800</v>
      </c>
      <c r="G190" s="56"/>
      <c r="H190" s="57"/>
    </row>
    <row r="191" spans="1:8" ht="16.5" customHeight="1" x14ac:dyDescent="0.15">
      <c r="A191" s="86"/>
      <c r="B191" s="52" t="s">
        <v>138</v>
      </c>
      <c r="C191" s="53" t="s">
        <v>13</v>
      </c>
      <c r="D191" s="54">
        <v>9</v>
      </c>
      <c r="E191" s="125">
        <v>4800</v>
      </c>
      <c r="F191" s="55">
        <f t="shared" si="3"/>
        <v>43200</v>
      </c>
      <c r="G191" s="56">
        <v>10000</v>
      </c>
      <c r="H191" s="57"/>
    </row>
    <row r="192" spans="1:8" ht="16.5" customHeight="1" x14ac:dyDescent="0.15">
      <c r="A192" s="86"/>
      <c r="B192" s="52" t="s">
        <v>139</v>
      </c>
      <c r="C192" s="53" t="s">
        <v>23</v>
      </c>
      <c r="D192" s="54">
        <v>16</v>
      </c>
      <c r="E192" s="125">
        <v>6600</v>
      </c>
      <c r="F192" s="55">
        <f t="shared" si="3"/>
        <v>105600</v>
      </c>
      <c r="G192" s="56"/>
      <c r="H192" s="57"/>
    </row>
    <row r="193" spans="1:8" ht="16.5" customHeight="1" x14ac:dyDescent="0.15">
      <c r="A193" s="86"/>
      <c r="B193" s="52" t="s">
        <v>140</v>
      </c>
      <c r="C193" s="53" t="s">
        <v>13</v>
      </c>
      <c r="D193" s="54">
        <v>36</v>
      </c>
      <c r="E193" s="125">
        <v>4300</v>
      </c>
      <c r="F193" s="55">
        <f t="shared" si="3"/>
        <v>154800</v>
      </c>
      <c r="G193" s="56"/>
      <c r="H193" s="57"/>
    </row>
    <row r="194" spans="1:8" ht="16.5" customHeight="1" thickBot="1" x14ac:dyDescent="0.2">
      <c r="A194" s="86"/>
      <c r="B194" s="59" t="s">
        <v>141</v>
      </c>
      <c r="C194" s="68" t="s">
        <v>38</v>
      </c>
      <c r="D194" s="60">
        <v>14</v>
      </c>
      <c r="E194" s="129">
        <v>8225</v>
      </c>
      <c r="F194" s="69">
        <f t="shared" si="3"/>
        <v>115150</v>
      </c>
      <c r="G194" s="70"/>
      <c r="H194" s="71"/>
    </row>
    <row r="195" spans="1:8" ht="16.5" customHeight="1" x14ac:dyDescent="0.15">
      <c r="A195" s="90" t="s">
        <v>142</v>
      </c>
      <c r="B195" s="72" t="s">
        <v>143</v>
      </c>
      <c r="C195" s="46" t="s">
        <v>9</v>
      </c>
      <c r="D195" s="73">
        <v>3</v>
      </c>
      <c r="E195" s="126">
        <v>5600</v>
      </c>
      <c r="F195" s="48">
        <f t="shared" si="3"/>
        <v>16800</v>
      </c>
      <c r="G195" s="49">
        <v>26000</v>
      </c>
      <c r="H195" s="50"/>
    </row>
    <row r="196" spans="1:8" ht="16.5" customHeight="1" x14ac:dyDescent="0.15">
      <c r="A196" s="86"/>
      <c r="B196" s="52" t="s">
        <v>144</v>
      </c>
      <c r="C196" s="53" t="s">
        <v>9</v>
      </c>
      <c r="D196" s="54">
        <v>2</v>
      </c>
      <c r="E196" s="125">
        <v>5300</v>
      </c>
      <c r="F196" s="55">
        <f t="shared" si="3"/>
        <v>10600</v>
      </c>
      <c r="G196" s="56">
        <v>15000</v>
      </c>
      <c r="H196" s="57"/>
    </row>
    <row r="197" spans="1:8" ht="16.5" customHeight="1" x14ac:dyDescent="0.15">
      <c r="A197" s="86"/>
      <c r="B197" s="52" t="s">
        <v>145</v>
      </c>
      <c r="C197" s="53" t="s">
        <v>9</v>
      </c>
      <c r="D197" s="54">
        <v>3</v>
      </c>
      <c r="E197" s="125">
        <v>5300</v>
      </c>
      <c r="F197" s="55">
        <f t="shared" si="3"/>
        <v>15900</v>
      </c>
      <c r="G197" s="56">
        <v>15000</v>
      </c>
      <c r="H197" s="57"/>
    </row>
    <row r="198" spans="1:8" ht="16.5" customHeight="1" x14ac:dyDescent="0.15">
      <c r="A198" s="86"/>
      <c r="B198" s="52" t="s">
        <v>146</v>
      </c>
      <c r="C198" s="53" t="s">
        <v>9</v>
      </c>
      <c r="D198" s="54">
        <v>2</v>
      </c>
      <c r="E198" s="125">
        <v>5300</v>
      </c>
      <c r="F198" s="55">
        <f t="shared" si="3"/>
        <v>10600</v>
      </c>
      <c r="G198" s="56">
        <v>15000</v>
      </c>
      <c r="H198" s="57"/>
    </row>
    <row r="199" spans="1:8" ht="16.5" customHeight="1" x14ac:dyDescent="0.15">
      <c r="A199" s="86"/>
      <c r="B199" s="52" t="s">
        <v>256</v>
      </c>
      <c r="C199" s="53" t="s">
        <v>51</v>
      </c>
      <c r="D199" s="54">
        <v>8</v>
      </c>
      <c r="E199" s="125">
        <v>22770</v>
      </c>
      <c r="F199" s="55">
        <f t="shared" si="3"/>
        <v>182160</v>
      </c>
      <c r="G199" s="56">
        <v>30000</v>
      </c>
      <c r="H199" s="57"/>
    </row>
    <row r="200" spans="1:8" ht="16.5" customHeight="1" x14ac:dyDescent="0.15">
      <c r="A200" s="86"/>
      <c r="B200" s="52" t="s">
        <v>147</v>
      </c>
      <c r="C200" s="53" t="s">
        <v>23</v>
      </c>
      <c r="D200" s="54">
        <v>8</v>
      </c>
      <c r="E200" s="125">
        <v>1300</v>
      </c>
      <c r="F200" s="55">
        <f t="shared" si="3"/>
        <v>10400</v>
      </c>
      <c r="G200" s="56">
        <v>22000</v>
      </c>
      <c r="H200" s="57"/>
    </row>
    <row r="201" spans="1:8" ht="16.5" customHeight="1" x14ac:dyDescent="0.15">
      <c r="A201" s="86"/>
      <c r="B201" s="52" t="s">
        <v>169</v>
      </c>
      <c r="C201" s="53" t="s">
        <v>15</v>
      </c>
      <c r="D201" s="54">
        <v>7</v>
      </c>
      <c r="E201" s="125">
        <v>6600</v>
      </c>
      <c r="F201" s="55">
        <f t="shared" si="3"/>
        <v>46200</v>
      </c>
      <c r="G201" s="56">
        <v>6000</v>
      </c>
      <c r="H201" s="57"/>
    </row>
    <row r="202" spans="1:8" ht="16.5" customHeight="1" x14ac:dyDescent="0.15">
      <c r="A202" s="86"/>
      <c r="B202" s="52" t="s">
        <v>170</v>
      </c>
      <c r="C202" s="53" t="s">
        <v>15</v>
      </c>
      <c r="D202" s="54">
        <v>2</v>
      </c>
      <c r="E202" s="125">
        <v>7300</v>
      </c>
      <c r="F202" s="55">
        <f t="shared" si="3"/>
        <v>14600</v>
      </c>
      <c r="G202" s="56">
        <v>6000</v>
      </c>
      <c r="H202" s="57"/>
    </row>
    <row r="203" spans="1:8" ht="16.5" customHeight="1" x14ac:dyDescent="0.15">
      <c r="A203" s="86"/>
      <c r="B203" s="52" t="s">
        <v>171</v>
      </c>
      <c r="C203" s="53" t="s">
        <v>15</v>
      </c>
      <c r="D203" s="54">
        <v>2</v>
      </c>
      <c r="E203" s="125">
        <v>7300</v>
      </c>
      <c r="F203" s="55">
        <f t="shared" si="3"/>
        <v>14600</v>
      </c>
      <c r="G203" s="56">
        <v>6000</v>
      </c>
      <c r="H203" s="57"/>
    </row>
    <row r="204" spans="1:8" ht="16.5" customHeight="1" x14ac:dyDescent="0.15">
      <c r="A204" s="86"/>
      <c r="B204" s="52" t="s">
        <v>172</v>
      </c>
      <c r="C204" s="53" t="s">
        <v>15</v>
      </c>
      <c r="D204" s="54">
        <v>2</v>
      </c>
      <c r="E204" s="125">
        <v>7300</v>
      </c>
      <c r="F204" s="55">
        <f t="shared" si="3"/>
        <v>14600</v>
      </c>
      <c r="G204" s="56">
        <v>6000</v>
      </c>
      <c r="H204" s="57"/>
    </row>
    <row r="205" spans="1:8" ht="16.5" customHeight="1" x14ac:dyDescent="0.15">
      <c r="A205" s="86"/>
      <c r="B205" s="52" t="s">
        <v>173</v>
      </c>
      <c r="C205" s="53" t="s">
        <v>51</v>
      </c>
      <c r="D205" s="54">
        <v>2</v>
      </c>
      <c r="E205" s="125">
        <v>5140</v>
      </c>
      <c r="F205" s="55">
        <f t="shared" si="3"/>
        <v>10280</v>
      </c>
      <c r="G205" s="56">
        <v>50000</v>
      </c>
      <c r="H205" s="57"/>
    </row>
    <row r="206" spans="1:8" ht="16.5" customHeight="1" x14ac:dyDescent="0.15">
      <c r="A206" s="86"/>
      <c r="B206" s="52" t="s">
        <v>174</v>
      </c>
      <c r="C206" s="53" t="s">
        <v>51</v>
      </c>
      <c r="D206" s="54">
        <v>1</v>
      </c>
      <c r="E206" s="125">
        <v>5140</v>
      </c>
      <c r="F206" s="55">
        <f t="shared" si="3"/>
        <v>5140</v>
      </c>
      <c r="G206" s="56">
        <v>50000</v>
      </c>
      <c r="H206" s="57"/>
    </row>
    <row r="207" spans="1:8" ht="16.5" customHeight="1" x14ac:dyDescent="0.15">
      <c r="A207" s="86"/>
      <c r="B207" s="52" t="s">
        <v>175</v>
      </c>
      <c r="C207" s="53" t="s">
        <v>51</v>
      </c>
      <c r="D207" s="54">
        <v>1</v>
      </c>
      <c r="E207" s="125">
        <v>5140</v>
      </c>
      <c r="F207" s="55">
        <f t="shared" si="3"/>
        <v>5140</v>
      </c>
      <c r="G207" s="56">
        <v>50000</v>
      </c>
      <c r="H207" s="57"/>
    </row>
    <row r="208" spans="1:8" ht="16.5" customHeight="1" x14ac:dyDescent="0.15">
      <c r="A208" s="86"/>
      <c r="B208" s="52" t="s">
        <v>176</v>
      </c>
      <c r="C208" s="53" t="s">
        <v>51</v>
      </c>
      <c r="D208" s="54">
        <v>1</v>
      </c>
      <c r="E208" s="125">
        <v>5140</v>
      </c>
      <c r="F208" s="55">
        <f t="shared" si="3"/>
        <v>5140</v>
      </c>
      <c r="G208" s="56">
        <v>50000</v>
      </c>
      <c r="H208" s="57"/>
    </row>
    <row r="209" spans="1:8" ht="16.5" customHeight="1" x14ac:dyDescent="0.15">
      <c r="A209" s="86"/>
      <c r="B209" s="52" t="s">
        <v>177</v>
      </c>
      <c r="C209" s="53" t="s">
        <v>51</v>
      </c>
      <c r="D209" s="54">
        <v>2</v>
      </c>
      <c r="E209" s="125">
        <v>2190</v>
      </c>
      <c r="F209" s="55">
        <f t="shared" si="3"/>
        <v>4380</v>
      </c>
      <c r="G209" s="56">
        <v>30000</v>
      </c>
      <c r="H209" s="57"/>
    </row>
    <row r="210" spans="1:8" ht="16.5" customHeight="1" x14ac:dyDescent="0.15">
      <c r="A210" s="86"/>
      <c r="B210" s="91" t="s">
        <v>167</v>
      </c>
      <c r="C210" s="29" t="s">
        <v>9</v>
      </c>
      <c r="D210" s="92">
        <v>21</v>
      </c>
      <c r="E210" s="17">
        <v>10100</v>
      </c>
      <c r="F210" s="93">
        <f t="shared" si="3"/>
        <v>212100</v>
      </c>
      <c r="G210" s="94">
        <v>23000</v>
      </c>
      <c r="H210" s="57"/>
    </row>
    <row r="211" spans="1:8" ht="16.5" customHeight="1" x14ac:dyDescent="0.15">
      <c r="A211" s="86"/>
      <c r="B211" s="91" t="s">
        <v>164</v>
      </c>
      <c r="C211" s="29" t="s">
        <v>9</v>
      </c>
      <c r="D211" s="92">
        <v>9</v>
      </c>
      <c r="E211" s="17">
        <v>9100</v>
      </c>
      <c r="F211" s="93">
        <f t="shared" si="3"/>
        <v>81900</v>
      </c>
      <c r="G211" s="94">
        <v>12000</v>
      </c>
      <c r="H211" s="57"/>
    </row>
    <row r="212" spans="1:8" ht="16.5" customHeight="1" x14ac:dyDescent="0.15">
      <c r="A212" s="86"/>
      <c r="B212" s="91" t="s">
        <v>165</v>
      </c>
      <c r="C212" s="29" t="s">
        <v>9</v>
      </c>
      <c r="D212" s="92">
        <v>9</v>
      </c>
      <c r="E212" s="17">
        <v>9100</v>
      </c>
      <c r="F212" s="93">
        <f t="shared" si="3"/>
        <v>81900</v>
      </c>
      <c r="G212" s="94">
        <v>12000</v>
      </c>
      <c r="H212" s="57"/>
    </row>
    <row r="213" spans="1:8" ht="16.5" customHeight="1" x14ac:dyDescent="0.15">
      <c r="A213" s="86"/>
      <c r="B213" s="91" t="s">
        <v>166</v>
      </c>
      <c r="C213" s="29" t="s">
        <v>9</v>
      </c>
      <c r="D213" s="92">
        <v>9</v>
      </c>
      <c r="E213" s="17">
        <v>9100</v>
      </c>
      <c r="F213" s="93">
        <f t="shared" si="3"/>
        <v>81900</v>
      </c>
      <c r="G213" s="94">
        <v>12000</v>
      </c>
      <c r="H213" s="57"/>
    </row>
    <row r="214" spans="1:8" ht="16.5" customHeight="1" x14ac:dyDescent="0.15">
      <c r="A214" s="86"/>
      <c r="B214" s="91" t="s">
        <v>168</v>
      </c>
      <c r="C214" s="29" t="s">
        <v>15</v>
      </c>
      <c r="D214" s="92">
        <v>16</v>
      </c>
      <c r="E214" s="17">
        <v>7600</v>
      </c>
      <c r="F214" s="93">
        <f t="shared" si="3"/>
        <v>121600</v>
      </c>
      <c r="G214" s="94">
        <v>70000</v>
      </c>
      <c r="H214" s="57"/>
    </row>
    <row r="215" spans="1:8" ht="16.5" customHeight="1" x14ac:dyDescent="0.15">
      <c r="A215" s="86"/>
      <c r="B215" s="91" t="s">
        <v>179</v>
      </c>
      <c r="C215" s="29" t="s">
        <v>9</v>
      </c>
      <c r="D215" s="92">
        <v>7</v>
      </c>
      <c r="E215" s="17">
        <v>4700</v>
      </c>
      <c r="F215" s="93">
        <f t="shared" si="3"/>
        <v>32900</v>
      </c>
      <c r="G215" s="94">
        <v>15000</v>
      </c>
      <c r="H215" s="57"/>
    </row>
    <row r="216" spans="1:8" ht="16.5" customHeight="1" x14ac:dyDescent="0.15">
      <c r="A216" s="86"/>
      <c r="B216" s="91" t="s">
        <v>180</v>
      </c>
      <c r="C216" s="29" t="s">
        <v>9</v>
      </c>
      <c r="D216" s="92">
        <v>5</v>
      </c>
      <c r="E216" s="17">
        <v>4600</v>
      </c>
      <c r="F216" s="93">
        <f t="shared" si="3"/>
        <v>23000</v>
      </c>
      <c r="G216" s="94">
        <v>12000</v>
      </c>
      <c r="H216" s="57"/>
    </row>
    <row r="217" spans="1:8" ht="16.5" customHeight="1" x14ac:dyDescent="0.15">
      <c r="A217" s="86"/>
      <c r="B217" s="91" t="s">
        <v>181</v>
      </c>
      <c r="C217" s="29" t="s">
        <v>9</v>
      </c>
      <c r="D217" s="92">
        <v>4</v>
      </c>
      <c r="E217" s="17">
        <v>4600</v>
      </c>
      <c r="F217" s="93">
        <f t="shared" si="3"/>
        <v>18400</v>
      </c>
      <c r="G217" s="94">
        <v>12000</v>
      </c>
      <c r="H217" s="57"/>
    </row>
    <row r="218" spans="1:8" ht="16.5" customHeight="1" x14ac:dyDescent="0.15">
      <c r="A218" s="86"/>
      <c r="B218" s="91" t="s">
        <v>182</v>
      </c>
      <c r="C218" s="95" t="s">
        <v>15</v>
      </c>
      <c r="D218" s="96">
        <v>4</v>
      </c>
      <c r="E218" s="130">
        <v>4600</v>
      </c>
      <c r="F218" s="97">
        <f t="shared" si="3"/>
        <v>18400</v>
      </c>
      <c r="G218" s="94">
        <v>12000</v>
      </c>
      <c r="H218" s="98"/>
    </row>
    <row r="219" spans="1:8" ht="16.5" customHeight="1" thickBot="1" x14ac:dyDescent="0.2">
      <c r="A219" s="86"/>
      <c r="B219" s="99" t="s">
        <v>178</v>
      </c>
      <c r="C219" s="95" t="s">
        <v>15</v>
      </c>
      <c r="D219" s="96">
        <v>6</v>
      </c>
      <c r="E219" s="130">
        <v>1300</v>
      </c>
      <c r="F219" s="97">
        <f t="shared" si="3"/>
        <v>7800</v>
      </c>
      <c r="G219" s="100">
        <v>25000</v>
      </c>
      <c r="H219" s="71"/>
    </row>
    <row r="220" spans="1:8" ht="16.5" customHeight="1" x14ac:dyDescent="0.15">
      <c r="A220" s="90" t="s">
        <v>148</v>
      </c>
      <c r="B220" s="72" t="s">
        <v>163</v>
      </c>
      <c r="C220" s="46" t="s">
        <v>9</v>
      </c>
      <c r="D220" s="73">
        <v>3</v>
      </c>
      <c r="E220" s="126">
        <v>2900</v>
      </c>
      <c r="F220" s="48">
        <f t="shared" si="3"/>
        <v>8700</v>
      </c>
      <c r="G220" s="49">
        <v>3500</v>
      </c>
      <c r="H220" s="50"/>
    </row>
    <row r="221" spans="1:8" ht="16.5" customHeight="1" x14ac:dyDescent="0.15">
      <c r="A221" s="86"/>
      <c r="B221" s="52" t="s">
        <v>149</v>
      </c>
      <c r="C221" s="53" t="s">
        <v>9</v>
      </c>
      <c r="D221" s="54">
        <v>1</v>
      </c>
      <c r="E221" s="125">
        <v>3000</v>
      </c>
      <c r="F221" s="55">
        <f t="shared" si="3"/>
        <v>3000</v>
      </c>
      <c r="G221" s="56">
        <v>3000</v>
      </c>
      <c r="H221" s="57"/>
    </row>
    <row r="222" spans="1:8" ht="16.5" customHeight="1" x14ac:dyDescent="0.15">
      <c r="A222" s="86"/>
      <c r="B222" s="52" t="s">
        <v>150</v>
      </c>
      <c r="C222" s="53" t="s">
        <v>15</v>
      </c>
      <c r="D222" s="54">
        <v>1</v>
      </c>
      <c r="E222" s="125">
        <v>3000</v>
      </c>
      <c r="F222" s="55">
        <f t="shared" si="3"/>
        <v>3000</v>
      </c>
      <c r="G222" s="56">
        <v>3000</v>
      </c>
      <c r="H222" s="57"/>
    </row>
    <row r="223" spans="1:8" ht="16.5" customHeight="1" thickBot="1" x14ac:dyDescent="0.2">
      <c r="A223" s="86"/>
      <c r="B223" s="59" t="s">
        <v>151</v>
      </c>
      <c r="C223" s="68" t="s">
        <v>15</v>
      </c>
      <c r="D223" s="60">
        <v>1</v>
      </c>
      <c r="E223" s="127">
        <v>3000</v>
      </c>
      <c r="F223" s="69">
        <f t="shared" si="3"/>
        <v>3000</v>
      </c>
      <c r="G223" s="70">
        <v>3000</v>
      </c>
      <c r="H223" s="71"/>
    </row>
    <row r="224" spans="1:8" ht="16.5" customHeight="1" x14ac:dyDescent="0.15">
      <c r="A224" s="120" t="s">
        <v>152</v>
      </c>
      <c r="B224" s="72" t="s">
        <v>162</v>
      </c>
      <c r="C224" s="46" t="s">
        <v>51</v>
      </c>
      <c r="D224" s="73">
        <v>4</v>
      </c>
      <c r="E224" s="128">
        <v>2157</v>
      </c>
      <c r="F224" s="48">
        <f t="shared" si="3"/>
        <v>8628</v>
      </c>
      <c r="G224" s="121"/>
      <c r="H224" s="50"/>
    </row>
    <row r="225" spans="1:8" ht="16.5" customHeight="1" thickBot="1" x14ac:dyDescent="0.2">
      <c r="A225" s="118"/>
      <c r="B225" s="109" t="s">
        <v>160</v>
      </c>
      <c r="C225" s="110" t="s">
        <v>51</v>
      </c>
      <c r="D225" s="111">
        <v>4</v>
      </c>
      <c r="E225" s="129">
        <v>2571</v>
      </c>
      <c r="F225" s="83">
        <f t="shared" si="3"/>
        <v>10284</v>
      </c>
      <c r="G225" s="122"/>
      <c r="H225" s="85"/>
    </row>
    <row r="226" spans="1:8" ht="16.5" customHeight="1" thickBot="1" x14ac:dyDescent="0.2">
      <c r="A226" s="101" t="s">
        <v>158</v>
      </c>
      <c r="B226" s="102" t="s">
        <v>159</v>
      </c>
      <c r="C226" s="103" t="s">
        <v>15</v>
      </c>
      <c r="D226" s="104">
        <v>5</v>
      </c>
      <c r="E226" s="131">
        <v>5100</v>
      </c>
      <c r="F226" s="105">
        <f t="shared" si="3"/>
        <v>25500</v>
      </c>
      <c r="G226" s="106"/>
      <c r="H226" s="107"/>
    </row>
    <row r="227" spans="1:8" ht="16.5" customHeight="1" thickBot="1" x14ac:dyDescent="0.2">
      <c r="A227" s="108" t="s">
        <v>157</v>
      </c>
      <c r="B227" s="109" t="s">
        <v>161</v>
      </c>
      <c r="C227" s="110" t="s">
        <v>15</v>
      </c>
      <c r="D227" s="111">
        <v>6</v>
      </c>
      <c r="E227" s="132">
        <v>2510</v>
      </c>
      <c r="F227" s="112">
        <f t="shared" si="3"/>
        <v>15060</v>
      </c>
      <c r="G227" s="113"/>
      <c r="H227" s="85"/>
    </row>
    <row r="228" spans="1:8" ht="16.5" customHeight="1" thickBot="1" x14ac:dyDescent="0.2">
      <c r="D228" s="35"/>
      <c r="E228" s="114" t="s">
        <v>153</v>
      </c>
      <c r="F228" s="115">
        <f>SUM(F7:F227)</f>
        <v>5083165</v>
      </c>
      <c r="G228" s="116"/>
    </row>
    <row r="229" spans="1:8" ht="16.5" customHeight="1" x14ac:dyDescent="0.15"/>
    <row r="230" spans="1:8" ht="16.5" customHeight="1" x14ac:dyDescent="0.15"/>
    <row r="231" spans="1:8" ht="16.5" customHeight="1" x14ac:dyDescent="0.15"/>
    <row r="232" spans="1:8" ht="16.5" customHeight="1" x14ac:dyDescent="0.15"/>
    <row r="233" spans="1:8" ht="16.5" customHeight="1" x14ac:dyDescent="0.15"/>
    <row r="234" spans="1:8" ht="16.5" customHeight="1" x14ac:dyDescent="0.15"/>
    <row r="235" spans="1:8" ht="16.5" customHeight="1" x14ac:dyDescent="0.15"/>
    <row r="236" spans="1:8" ht="16.5" customHeight="1" x14ac:dyDescent="0.15"/>
    <row r="237" spans="1:8" ht="16.5" customHeight="1" x14ac:dyDescent="0.15"/>
    <row r="238" spans="1:8" ht="16.5" customHeight="1" x14ac:dyDescent="0.15"/>
    <row r="239" spans="1:8" ht="16.5" customHeight="1" x14ac:dyDescent="0.15"/>
    <row r="240" spans="1:8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</sheetData>
  <autoFilter ref="A6:G228" xr:uid="{00000000-0009-0000-0000-000001000000}"/>
  <mergeCells count="2">
    <mergeCell ref="A1:B1"/>
    <mergeCell ref="A2:G4"/>
  </mergeCells>
  <phoneticPr fontId="2"/>
  <dataValidations count="2">
    <dataValidation imeMode="off" allowBlank="1" showInputMessage="1" showErrorMessage="1" sqref="G1 G5:G65536" xr:uid="{00000000-0002-0000-0100-000000000000}"/>
    <dataValidation type="list" allowBlank="1" showInputMessage="1" showErrorMessage="1" sqref="H6:H227" xr:uid="{00000000-0002-0000-0100-000001000000}">
      <formula1>"廃番,新規,再生品開始"</formula1>
    </dataValidation>
  </dataValidations>
  <printOptions horizontalCentered="1"/>
  <pageMargins left="0.23622047244094491" right="0.23622047244094491" top="0" bottom="0.35433070866141736" header="0.31496062992125984" footer="0.31496062992125984"/>
  <pageSetup paperSize="8" fitToHeight="0" orientation="portrait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200"/>
  <sheetViews>
    <sheetView view="pageBreakPreview" topLeftCell="A4" zoomScale="140" zoomScaleNormal="130" zoomScaleSheetLayoutView="140" workbookViewId="0">
      <selection activeCell="B19" sqref="B19"/>
    </sheetView>
  </sheetViews>
  <sheetFormatPr defaultColWidth="7.375" defaultRowHeight="13.5" customHeight="1" x14ac:dyDescent="0.15"/>
  <cols>
    <col min="1" max="1" width="8.375" style="3" customWidth="1"/>
    <col min="2" max="2" width="53.25" style="3" customWidth="1"/>
    <col min="3" max="3" width="8.125" style="3" customWidth="1"/>
    <col min="4" max="4" width="5.75" style="6" customWidth="1"/>
    <col min="5" max="5" width="8.625" style="6" customWidth="1"/>
    <col min="6" max="6" width="10.625" style="6" customWidth="1"/>
    <col min="7" max="8" width="12.75" style="3" customWidth="1"/>
    <col min="9" max="9" width="8.875" style="3" customWidth="1"/>
    <col min="10" max="16384" width="7.375" style="3"/>
  </cols>
  <sheetData>
    <row r="1" spans="1:8" ht="24" customHeight="1" x14ac:dyDescent="0.15">
      <c r="A1" s="197"/>
      <c r="B1" s="197"/>
      <c r="C1" s="1"/>
      <c r="D1" s="2"/>
      <c r="E1" s="3"/>
      <c r="F1" s="3"/>
      <c r="H1" s="4"/>
    </row>
    <row r="2" spans="1:8" ht="14.25" customHeight="1" x14ac:dyDescent="0.15">
      <c r="A2" s="198" t="s">
        <v>241</v>
      </c>
      <c r="B2" s="198"/>
      <c r="C2" s="198"/>
      <c r="D2" s="198"/>
      <c r="E2" s="198"/>
      <c r="F2" s="198"/>
      <c r="G2" s="198"/>
      <c r="H2" s="5"/>
    </row>
    <row r="3" spans="1:8" ht="14.25" customHeight="1" x14ac:dyDescent="0.15">
      <c r="A3" s="198"/>
      <c r="B3" s="198"/>
      <c r="C3" s="198"/>
      <c r="D3" s="198"/>
      <c r="E3" s="198"/>
      <c r="F3" s="198"/>
      <c r="G3" s="198"/>
      <c r="H3" s="5"/>
    </row>
    <row r="4" spans="1:8" ht="14.25" customHeight="1" x14ac:dyDescent="0.15">
      <c r="A4" s="198"/>
      <c r="B4" s="198"/>
      <c r="C4" s="198"/>
      <c r="D4" s="198"/>
      <c r="E4" s="198"/>
      <c r="F4" s="198"/>
      <c r="G4" s="198"/>
      <c r="H4" s="5"/>
    </row>
    <row r="5" spans="1:8" ht="8.25" customHeight="1" thickBot="1" x14ac:dyDescent="0.2">
      <c r="H5" s="5"/>
    </row>
    <row r="6" spans="1:8" ht="14.25" customHeight="1" thickBot="1" x14ac:dyDescent="0.2">
      <c r="A6" s="7" t="s">
        <v>0</v>
      </c>
      <c r="B6" s="8" t="s">
        <v>1</v>
      </c>
      <c r="C6" s="9" t="s">
        <v>2</v>
      </c>
      <c r="D6" s="10" t="s">
        <v>3</v>
      </c>
      <c r="E6" s="15" t="s">
        <v>4</v>
      </c>
      <c r="F6" s="15" t="s">
        <v>5</v>
      </c>
      <c r="G6" s="9" t="s">
        <v>6</v>
      </c>
      <c r="H6" s="15" t="s">
        <v>156</v>
      </c>
    </row>
    <row r="7" spans="1:8" ht="16.5" customHeight="1" x14ac:dyDescent="0.15">
      <c r="A7" s="11" t="s">
        <v>242</v>
      </c>
      <c r="B7" s="26" t="s">
        <v>257</v>
      </c>
      <c r="C7" s="27" t="s">
        <v>13</v>
      </c>
      <c r="D7" s="117">
        <v>16</v>
      </c>
      <c r="E7" s="21">
        <v>9600</v>
      </c>
      <c r="F7" s="22">
        <f>D7*E7</f>
        <v>153600</v>
      </c>
      <c r="G7" s="23"/>
      <c r="H7" s="24"/>
    </row>
    <row r="8" spans="1:8" ht="16.5" customHeight="1" x14ac:dyDescent="0.15">
      <c r="A8" s="12"/>
      <c r="B8" s="28" t="s">
        <v>259</v>
      </c>
      <c r="C8" s="29" t="s">
        <v>13</v>
      </c>
      <c r="D8" s="32">
        <v>6</v>
      </c>
      <c r="E8" s="17">
        <v>9600</v>
      </c>
      <c r="F8" s="18">
        <f>D8*E8</f>
        <v>57600</v>
      </c>
      <c r="G8" s="20"/>
      <c r="H8" s="16"/>
    </row>
    <row r="9" spans="1:8" ht="16.5" customHeight="1" x14ac:dyDescent="0.15">
      <c r="A9" s="12"/>
      <c r="B9" s="28" t="s">
        <v>260</v>
      </c>
      <c r="C9" s="29" t="s">
        <v>13</v>
      </c>
      <c r="D9" s="32">
        <v>6</v>
      </c>
      <c r="E9" s="17">
        <v>9600</v>
      </c>
      <c r="F9" s="18">
        <f t="shared" ref="F9:F24" si="0">D9*E9</f>
        <v>57600</v>
      </c>
      <c r="G9" s="20"/>
      <c r="H9" s="16"/>
    </row>
    <row r="10" spans="1:8" ht="16.5" customHeight="1" x14ac:dyDescent="0.15">
      <c r="A10" s="12"/>
      <c r="B10" s="28" t="s">
        <v>261</v>
      </c>
      <c r="C10" s="29" t="s">
        <v>13</v>
      </c>
      <c r="D10" s="32">
        <v>6</v>
      </c>
      <c r="E10" s="17">
        <v>9600</v>
      </c>
      <c r="F10" s="18">
        <f t="shared" si="0"/>
        <v>57600</v>
      </c>
      <c r="G10" s="20"/>
      <c r="H10" s="16"/>
    </row>
    <row r="11" spans="1:8" ht="16.5" customHeight="1" x14ac:dyDescent="0.15">
      <c r="A11" s="12"/>
      <c r="B11" s="28" t="s">
        <v>243</v>
      </c>
      <c r="C11" s="29" t="s">
        <v>38</v>
      </c>
      <c r="D11" s="32">
        <v>6</v>
      </c>
      <c r="E11" s="17">
        <v>29500</v>
      </c>
      <c r="F11" s="18">
        <f t="shared" si="0"/>
        <v>177000</v>
      </c>
      <c r="G11" s="20"/>
      <c r="H11" s="16"/>
    </row>
    <row r="12" spans="1:8" ht="16.5" customHeight="1" x14ac:dyDescent="0.15">
      <c r="A12" s="12"/>
      <c r="B12" s="28" t="s">
        <v>244</v>
      </c>
      <c r="C12" s="29" t="s">
        <v>38</v>
      </c>
      <c r="D12" s="32">
        <v>8</v>
      </c>
      <c r="E12" s="17">
        <v>2200</v>
      </c>
      <c r="F12" s="18">
        <f t="shared" si="0"/>
        <v>17600</v>
      </c>
      <c r="G12" s="20"/>
      <c r="H12" s="16"/>
    </row>
    <row r="13" spans="1:8" ht="16.5" customHeight="1" x14ac:dyDescent="0.15">
      <c r="A13" s="12"/>
      <c r="B13" s="28" t="s">
        <v>245</v>
      </c>
      <c r="C13" s="29" t="s">
        <v>13</v>
      </c>
      <c r="D13" s="32">
        <v>7</v>
      </c>
      <c r="E13" s="17">
        <v>10600</v>
      </c>
      <c r="F13" s="18">
        <f t="shared" si="0"/>
        <v>74200</v>
      </c>
      <c r="G13" s="20"/>
      <c r="H13" s="16"/>
    </row>
    <row r="14" spans="1:8" ht="16.5" customHeight="1" x14ac:dyDescent="0.15">
      <c r="A14" s="12"/>
      <c r="B14" s="28" t="s">
        <v>246</v>
      </c>
      <c r="C14" s="29" t="s">
        <v>13</v>
      </c>
      <c r="D14" s="32">
        <v>3</v>
      </c>
      <c r="E14" s="17">
        <v>7900</v>
      </c>
      <c r="F14" s="18">
        <f t="shared" si="0"/>
        <v>23700</v>
      </c>
      <c r="G14" s="20"/>
      <c r="H14" s="16"/>
    </row>
    <row r="15" spans="1:8" ht="16.5" customHeight="1" x14ac:dyDescent="0.15">
      <c r="A15" s="12"/>
      <c r="B15" s="28" t="s">
        <v>247</v>
      </c>
      <c r="C15" s="29" t="s">
        <v>13</v>
      </c>
      <c r="D15" s="32">
        <v>3</v>
      </c>
      <c r="E15" s="17">
        <v>7900</v>
      </c>
      <c r="F15" s="18">
        <f t="shared" si="0"/>
        <v>23700</v>
      </c>
      <c r="G15" s="20"/>
      <c r="H15" s="16"/>
    </row>
    <row r="16" spans="1:8" ht="16.5" customHeight="1" x14ac:dyDescent="0.15">
      <c r="A16" s="12"/>
      <c r="B16" s="28" t="s">
        <v>248</v>
      </c>
      <c r="C16" s="29" t="s">
        <v>13</v>
      </c>
      <c r="D16" s="32">
        <v>3</v>
      </c>
      <c r="E16" s="17">
        <v>7900</v>
      </c>
      <c r="F16" s="18">
        <f t="shared" si="0"/>
        <v>23700</v>
      </c>
      <c r="G16" s="20"/>
      <c r="H16" s="16"/>
    </row>
    <row r="17" spans="1:8" ht="16.5" customHeight="1" x14ac:dyDescent="0.15">
      <c r="A17" s="12"/>
      <c r="B17" s="28" t="s">
        <v>249</v>
      </c>
      <c r="C17" s="29" t="s">
        <v>13</v>
      </c>
      <c r="D17" s="32">
        <v>5</v>
      </c>
      <c r="E17" s="17">
        <v>9600</v>
      </c>
      <c r="F17" s="18">
        <f t="shared" si="0"/>
        <v>48000</v>
      </c>
      <c r="G17" s="20"/>
      <c r="H17" s="16"/>
    </row>
    <row r="18" spans="1:8" ht="16.5" customHeight="1" x14ac:dyDescent="0.15">
      <c r="A18" s="12"/>
      <c r="B18" s="28" t="s">
        <v>250</v>
      </c>
      <c r="C18" s="29" t="s">
        <v>38</v>
      </c>
      <c r="D18" s="32">
        <v>6</v>
      </c>
      <c r="E18" s="17">
        <v>2194</v>
      </c>
      <c r="F18" s="18">
        <f t="shared" si="0"/>
        <v>13164</v>
      </c>
      <c r="G18" s="20"/>
      <c r="H18" s="16"/>
    </row>
    <row r="19" spans="1:8" ht="16.5" customHeight="1" x14ac:dyDescent="0.15">
      <c r="A19" s="12"/>
      <c r="B19" s="28" t="s">
        <v>251</v>
      </c>
      <c r="C19" s="29" t="s">
        <v>13</v>
      </c>
      <c r="D19" s="32">
        <v>12</v>
      </c>
      <c r="E19" s="17">
        <v>5100</v>
      </c>
      <c r="F19" s="18">
        <f t="shared" si="0"/>
        <v>61200</v>
      </c>
      <c r="G19" s="20"/>
      <c r="H19" s="16"/>
    </row>
    <row r="20" spans="1:8" ht="16.5" customHeight="1" x14ac:dyDescent="0.15">
      <c r="A20" s="12"/>
      <c r="B20" s="28" t="s">
        <v>252</v>
      </c>
      <c r="C20" s="29" t="s">
        <v>38</v>
      </c>
      <c r="D20" s="32">
        <v>3</v>
      </c>
      <c r="E20" s="17">
        <v>47600</v>
      </c>
      <c r="F20" s="18">
        <f t="shared" si="0"/>
        <v>142800</v>
      </c>
      <c r="G20" s="20"/>
      <c r="H20" s="16"/>
    </row>
    <row r="21" spans="1:8" ht="16.5" customHeight="1" x14ac:dyDescent="0.15">
      <c r="A21" s="12"/>
      <c r="B21" s="28" t="s">
        <v>253</v>
      </c>
      <c r="C21" s="29" t="s">
        <v>15</v>
      </c>
      <c r="D21" s="32">
        <v>16</v>
      </c>
      <c r="E21" s="17">
        <v>6600</v>
      </c>
      <c r="F21" s="18">
        <f t="shared" si="0"/>
        <v>105600</v>
      </c>
      <c r="G21" s="20"/>
      <c r="H21" s="16"/>
    </row>
    <row r="22" spans="1:8" ht="16.5" customHeight="1" x14ac:dyDescent="0.15">
      <c r="A22" s="12"/>
      <c r="B22" s="28" t="s">
        <v>254</v>
      </c>
      <c r="C22" s="29" t="s">
        <v>38</v>
      </c>
      <c r="D22" s="32">
        <v>3</v>
      </c>
      <c r="E22" s="17">
        <v>6100</v>
      </c>
      <c r="F22" s="18">
        <f t="shared" si="0"/>
        <v>18300</v>
      </c>
      <c r="G22" s="20"/>
      <c r="H22" s="16"/>
    </row>
    <row r="23" spans="1:8" ht="16.5" customHeight="1" x14ac:dyDescent="0.15">
      <c r="A23" s="12"/>
      <c r="B23" s="28" t="s">
        <v>258</v>
      </c>
      <c r="C23" s="29" t="s">
        <v>38</v>
      </c>
      <c r="D23" s="32">
        <v>88</v>
      </c>
      <c r="E23" s="17">
        <v>28400</v>
      </c>
      <c r="F23" s="18">
        <f t="shared" si="0"/>
        <v>2499200</v>
      </c>
      <c r="G23" s="20"/>
      <c r="H23" s="16"/>
    </row>
    <row r="24" spans="1:8" ht="16.5" customHeight="1" thickBot="1" x14ac:dyDescent="0.2">
      <c r="A24" s="13"/>
      <c r="B24" s="30" t="s">
        <v>255</v>
      </c>
      <c r="C24" s="31" t="s">
        <v>51</v>
      </c>
      <c r="D24" s="119">
        <v>18</v>
      </c>
      <c r="E24" s="130">
        <v>13400</v>
      </c>
      <c r="F24" s="19">
        <f t="shared" si="0"/>
        <v>241200</v>
      </c>
      <c r="G24" s="25"/>
      <c r="H24" s="124"/>
    </row>
    <row r="25" spans="1:8" ht="16.5" customHeight="1" thickBot="1" x14ac:dyDescent="0.2">
      <c r="D25" s="3"/>
      <c r="E25" s="133" t="s">
        <v>153</v>
      </c>
      <c r="F25" s="123">
        <f>SUM(F7:F24)</f>
        <v>3795764</v>
      </c>
      <c r="G25" s="14"/>
    </row>
    <row r="26" spans="1:8" ht="16.5" customHeight="1" x14ac:dyDescent="0.15"/>
    <row r="27" spans="1:8" ht="16.5" customHeight="1" x14ac:dyDescent="0.15"/>
    <row r="28" spans="1:8" ht="16.5" customHeight="1" x14ac:dyDescent="0.15"/>
    <row r="29" spans="1:8" ht="16.5" customHeight="1" x14ac:dyDescent="0.15"/>
    <row r="30" spans="1:8" ht="16.5" customHeight="1" x14ac:dyDescent="0.15"/>
    <row r="31" spans="1:8" ht="16.5" customHeight="1" x14ac:dyDescent="0.15"/>
    <row r="32" spans="1:8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</sheetData>
  <autoFilter ref="A6:G25" xr:uid="{00000000-0009-0000-0000-000002000000}"/>
  <mergeCells count="2">
    <mergeCell ref="A1:B1"/>
    <mergeCell ref="A2:G4"/>
  </mergeCells>
  <phoneticPr fontId="2"/>
  <dataValidations count="2">
    <dataValidation imeMode="off" allowBlank="1" showInputMessage="1" showErrorMessage="1" sqref="G1 G5:G65536" xr:uid="{00000000-0002-0000-0200-000000000000}"/>
    <dataValidation type="list" allowBlank="1" showInputMessage="1" showErrorMessage="1" sqref="H6:H24" xr:uid="{00000000-0002-0000-0200-000001000000}">
      <formula1>"廃番,新規,再生品開始"</formula1>
    </dataValidation>
  </dataValidations>
  <printOptions horizontalCentered="1"/>
  <pageMargins left="0.23622047244094491" right="0.23622047244094491" top="0" bottom="0.35433070866141736" header="0.31496062992125984" footer="0.31496062992125984"/>
  <pageSetup paperSize="8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R7年度購入予定数量</vt:lpstr>
      <vt:lpstr>R2年度購入予定数量(２) </vt:lpstr>
      <vt:lpstr>R2年度購入予定数量(３) </vt:lpstr>
      <vt:lpstr>'R2年度購入予定数量(２) '!Print_Area</vt:lpstr>
      <vt:lpstr>'R2年度購入予定数量(３) '!Print_Area</vt:lpstr>
      <vt:lpstr>'R7年度購入予定数量'!Print_Area</vt:lpstr>
      <vt:lpstr>'R2年度購入予定数量(２) '!Print_Titles</vt:lpstr>
      <vt:lpstr>'R2年度購入予定数量(３) '!Print_Titles</vt:lpstr>
      <vt:lpstr>'R7年度購入予定数量'!Print_Titles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須藤 匠</cp:lastModifiedBy>
  <cp:lastPrinted>2025-02-17T05:45:21Z</cp:lastPrinted>
  <dcterms:created xsi:type="dcterms:W3CDTF">2019-03-04T08:13:28Z</dcterms:created>
  <dcterms:modified xsi:type="dcterms:W3CDTF">2025-02-17T05:47:58Z</dcterms:modified>
</cp:coreProperties>
</file>