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4"/>
  <workbookPr defaultThemeVersion="124226"/>
  <mc:AlternateContent xmlns:mc="http://schemas.openxmlformats.org/markup-compatibility/2006">
    <mc:Choice Requires="x15">
      <x15ac:absPath xmlns:x15ac="http://schemas.microsoft.com/office/spreadsheetml/2010/11/ac" url="\\10.80.0.96\youdo\03 建設改良費\01 資産購入費\03 資産購入費【器械備品】\R05年度\33 患者用ベッド（看護部）\01_執行伺\"/>
    </mc:Choice>
  </mc:AlternateContent>
  <xr:revisionPtr revIDLastSave="0" documentId="13_ncr:101_{A6D6E8FF-D6A0-48B4-ADBE-4A86A1B6C725}" xr6:coauthVersionLast="36" xr6:coauthVersionMax="36" xr10:uidLastSave="{00000000-0000-0000-0000-000000000000}"/>
  <bookViews>
    <workbookView xWindow="-60" yWindow="-60" windowWidth="19320" windowHeight="14340" xr2:uid="{00000000-000D-0000-FFFF-FFFF00000000}"/>
  </bookViews>
  <sheets>
    <sheet name="仕様書" sheetId="5" r:id="rId1"/>
    <sheet name="契約書用仕様書" sheetId="6" r:id="rId2"/>
  </sheets>
  <definedNames>
    <definedName name="_xlnm.Print_Area" localSheetId="1">契約書用仕様書!$A$1:$AH$104</definedName>
    <definedName name="_xlnm.Print_Area" localSheetId="0">仕様書!$A$1:$AH$106</definedName>
  </definedNames>
  <calcPr calcId="191029"/>
</workbook>
</file>

<file path=xl/calcChain.xml><?xml version="1.0" encoding="utf-8"?>
<calcChain xmlns="http://schemas.openxmlformats.org/spreadsheetml/2006/main">
  <c r="O103" i="6" l="1"/>
  <c r="N103" i="6"/>
  <c r="M103" i="6"/>
  <c r="L103" i="6"/>
  <c r="K103" i="6"/>
  <c r="J103" i="6"/>
  <c r="I103" i="6"/>
  <c r="H103" i="6"/>
  <c r="G103" i="6"/>
  <c r="F103" i="6"/>
  <c r="E103" i="6"/>
  <c r="O102" i="6"/>
  <c r="N102" i="6"/>
  <c r="M102" i="6"/>
  <c r="L102" i="6"/>
  <c r="K102" i="6"/>
  <c r="J102" i="6"/>
  <c r="I102" i="6"/>
  <c r="H102" i="6"/>
  <c r="G102" i="6"/>
  <c r="F102" i="6"/>
  <c r="E102" i="6"/>
  <c r="O101" i="6"/>
  <c r="N101" i="6"/>
  <c r="M101" i="6"/>
  <c r="L101" i="6"/>
  <c r="K101" i="6"/>
  <c r="J101" i="6"/>
  <c r="I101" i="6"/>
  <c r="H101" i="6"/>
  <c r="G101" i="6"/>
  <c r="F101" i="6"/>
  <c r="E101" i="6"/>
  <c r="O100" i="6"/>
  <c r="N100" i="6"/>
  <c r="M100" i="6"/>
  <c r="L100" i="6"/>
  <c r="K100" i="6"/>
  <c r="J100" i="6"/>
  <c r="I100" i="6"/>
  <c r="H100" i="6"/>
  <c r="G100" i="6"/>
  <c r="F100" i="6"/>
  <c r="E100" i="6"/>
  <c r="O99" i="6"/>
  <c r="N99" i="6"/>
  <c r="M99" i="6"/>
  <c r="L99" i="6"/>
  <c r="K99" i="6"/>
  <c r="J99" i="6"/>
  <c r="I99" i="6"/>
  <c r="H99" i="6"/>
  <c r="G99" i="6"/>
  <c r="F99" i="6"/>
  <c r="E99" i="6"/>
  <c r="O98" i="6"/>
  <c r="N98" i="6"/>
  <c r="M98" i="6"/>
  <c r="L98" i="6"/>
  <c r="K98" i="6"/>
  <c r="J98" i="6"/>
  <c r="I98" i="6"/>
  <c r="H98" i="6"/>
  <c r="G98" i="6"/>
  <c r="F98" i="6"/>
  <c r="E98" i="6"/>
  <c r="O97" i="6"/>
  <c r="N97" i="6"/>
  <c r="M97" i="6"/>
  <c r="L97" i="6"/>
  <c r="K97" i="6"/>
  <c r="J97" i="6"/>
  <c r="I97" i="6"/>
  <c r="H97" i="6"/>
  <c r="G97" i="6"/>
  <c r="F97" i="6"/>
  <c r="E97" i="6"/>
  <c r="O96" i="6"/>
  <c r="N96" i="6"/>
  <c r="M96" i="6"/>
  <c r="L96" i="6"/>
  <c r="K96" i="6"/>
  <c r="J96" i="6"/>
  <c r="I96" i="6"/>
  <c r="H96" i="6"/>
  <c r="G96" i="6"/>
  <c r="F96" i="6"/>
  <c r="E96" i="6"/>
  <c r="O95" i="6"/>
  <c r="N95" i="6"/>
  <c r="M95" i="6"/>
  <c r="L95" i="6"/>
  <c r="K95" i="6"/>
  <c r="J95" i="6"/>
  <c r="I95" i="6"/>
  <c r="H95" i="6"/>
  <c r="G95" i="6"/>
  <c r="F95" i="6"/>
  <c r="E95" i="6"/>
  <c r="O94" i="6"/>
  <c r="N94" i="6"/>
  <c r="M94" i="6"/>
  <c r="L94" i="6"/>
  <c r="K94" i="6"/>
  <c r="J94" i="6"/>
  <c r="I94" i="6"/>
  <c r="H94" i="6"/>
  <c r="G94" i="6"/>
  <c r="F94" i="6"/>
  <c r="E94" i="6"/>
  <c r="O93" i="6"/>
  <c r="N93" i="6"/>
  <c r="M93" i="6"/>
  <c r="L93" i="6"/>
  <c r="K93" i="6"/>
  <c r="J93" i="6"/>
  <c r="I93" i="6"/>
  <c r="H93" i="6"/>
  <c r="G93" i="6"/>
  <c r="F93" i="6"/>
  <c r="E93" i="6"/>
  <c r="O92" i="6"/>
  <c r="N92" i="6"/>
  <c r="M92" i="6"/>
  <c r="L92" i="6"/>
  <c r="K92" i="6"/>
  <c r="J92" i="6"/>
  <c r="I92" i="6"/>
  <c r="H92" i="6"/>
  <c r="G92" i="6"/>
  <c r="F92" i="6"/>
  <c r="E92" i="6"/>
  <c r="O91" i="6"/>
  <c r="N91" i="6"/>
  <c r="M91" i="6"/>
  <c r="L91" i="6"/>
  <c r="K91" i="6"/>
  <c r="J91" i="6"/>
  <c r="I91" i="6"/>
  <c r="H91" i="6"/>
  <c r="G91" i="6"/>
  <c r="F91" i="6"/>
  <c r="E91" i="6"/>
  <c r="O90" i="6"/>
  <c r="N90" i="6"/>
  <c r="M90" i="6"/>
  <c r="L90" i="6"/>
  <c r="K90" i="6"/>
  <c r="J90" i="6"/>
  <c r="I90" i="6"/>
  <c r="H90" i="6"/>
  <c r="G90" i="6"/>
  <c r="F90" i="6"/>
  <c r="E90" i="6"/>
  <c r="O89" i="6"/>
  <c r="N89" i="6"/>
  <c r="M89" i="6"/>
  <c r="L89" i="6"/>
  <c r="K89" i="6"/>
  <c r="J89" i="6"/>
  <c r="I89" i="6"/>
  <c r="H89" i="6"/>
  <c r="G89" i="6"/>
  <c r="F89" i="6"/>
  <c r="E89" i="6"/>
  <c r="O88" i="6"/>
  <c r="N88" i="6"/>
  <c r="M88" i="6"/>
  <c r="L88" i="6"/>
  <c r="K88" i="6"/>
  <c r="J88" i="6"/>
  <c r="I88" i="6"/>
  <c r="H88" i="6"/>
  <c r="G88" i="6"/>
  <c r="F88" i="6"/>
  <c r="E88" i="6"/>
  <c r="O87" i="6"/>
  <c r="N87" i="6"/>
  <c r="M87" i="6"/>
  <c r="L87" i="6"/>
  <c r="K87" i="6"/>
  <c r="J87" i="6"/>
  <c r="I87" i="6"/>
  <c r="H87" i="6"/>
  <c r="G87" i="6"/>
  <c r="F87" i="6"/>
  <c r="E87" i="6"/>
  <c r="O86" i="6"/>
  <c r="N86" i="6"/>
  <c r="M86" i="6"/>
  <c r="L86" i="6"/>
  <c r="K86" i="6"/>
  <c r="J86" i="6"/>
  <c r="I86" i="6"/>
  <c r="H86" i="6"/>
  <c r="G86" i="6"/>
  <c r="F86" i="6"/>
  <c r="E86" i="6"/>
  <c r="O85" i="6"/>
  <c r="N85" i="6"/>
  <c r="M85" i="6"/>
  <c r="L85" i="6"/>
  <c r="K85" i="6"/>
  <c r="J85" i="6"/>
  <c r="I85" i="6"/>
  <c r="H85" i="6"/>
  <c r="G85" i="6"/>
  <c r="F85" i="6"/>
  <c r="E85" i="6"/>
  <c r="O84" i="6"/>
  <c r="N84" i="6"/>
  <c r="M84" i="6"/>
  <c r="L84" i="6"/>
  <c r="K84" i="6"/>
  <c r="J84" i="6"/>
  <c r="I84" i="6"/>
  <c r="H84" i="6"/>
  <c r="G84" i="6"/>
  <c r="F84" i="6"/>
  <c r="E84" i="6"/>
  <c r="O83" i="6"/>
  <c r="N83" i="6"/>
  <c r="M83" i="6"/>
  <c r="L83" i="6"/>
  <c r="K83" i="6"/>
  <c r="J83" i="6"/>
  <c r="I83" i="6"/>
  <c r="H83" i="6"/>
  <c r="G83" i="6"/>
  <c r="F83" i="6"/>
  <c r="E83" i="6"/>
  <c r="O82" i="6"/>
  <c r="N82" i="6"/>
  <c r="M82" i="6"/>
  <c r="L82" i="6"/>
  <c r="K82" i="6"/>
  <c r="J82" i="6"/>
  <c r="I82" i="6"/>
  <c r="H82" i="6"/>
  <c r="G82" i="6"/>
  <c r="F82" i="6"/>
  <c r="E82" i="6"/>
  <c r="O81" i="6"/>
  <c r="N81" i="6"/>
  <c r="M81" i="6"/>
  <c r="L81" i="6"/>
  <c r="K81" i="6"/>
  <c r="J81" i="6"/>
  <c r="I81" i="6"/>
  <c r="H81" i="6"/>
  <c r="G81" i="6"/>
  <c r="F81" i="6"/>
  <c r="E81" i="6"/>
  <c r="O80" i="6"/>
  <c r="N80" i="6"/>
  <c r="M80" i="6"/>
  <c r="L80" i="6"/>
  <c r="K80" i="6"/>
  <c r="J80" i="6"/>
  <c r="I80" i="6"/>
  <c r="H80" i="6"/>
  <c r="G80" i="6"/>
  <c r="F80" i="6"/>
  <c r="E80" i="6"/>
  <c r="O79" i="6"/>
  <c r="N79" i="6"/>
  <c r="M79" i="6"/>
  <c r="L79" i="6"/>
  <c r="K79" i="6"/>
  <c r="J79" i="6"/>
  <c r="I79" i="6"/>
  <c r="H79" i="6"/>
  <c r="G79" i="6"/>
  <c r="F79" i="6"/>
  <c r="E79" i="6"/>
  <c r="O78" i="6"/>
  <c r="N78" i="6"/>
  <c r="M78" i="6"/>
  <c r="L78" i="6"/>
  <c r="K78" i="6"/>
  <c r="J78" i="6"/>
  <c r="I78" i="6"/>
  <c r="H78" i="6"/>
  <c r="G78" i="6"/>
  <c r="F78" i="6"/>
  <c r="E78" i="6"/>
  <c r="O77" i="6"/>
  <c r="N77" i="6"/>
  <c r="M77" i="6"/>
  <c r="L77" i="6"/>
  <c r="K77" i="6"/>
  <c r="J77" i="6"/>
  <c r="I77" i="6"/>
  <c r="H77" i="6"/>
  <c r="G77" i="6"/>
  <c r="F77" i="6"/>
  <c r="E77" i="6"/>
  <c r="O76" i="6"/>
  <c r="N76" i="6"/>
  <c r="M76" i="6"/>
  <c r="L76" i="6"/>
  <c r="K76" i="6"/>
  <c r="J76" i="6"/>
  <c r="I76" i="6"/>
  <c r="H76" i="6"/>
  <c r="G76" i="6"/>
  <c r="F76" i="6"/>
  <c r="E76" i="6"/>
  <c r="O75" i="6"/>
  <c r="N75" i="6"/>
  <c r="M75" i="6"/>
  <c r="L75" i="6"/>
  <c r="K75" i="6"/>
  <c r="J75" i="6"/>
  <c r="I75" i="6"/>
  <c r="H75" i="6"/>
  <c r="G75" i="6"/>
  <c r="F75" i="6"/>
  <c r="E75" i="6"/>
  <c r="O74" i="6"/>
  <c r="N74" i="6"/>
  <c r="M74" i="6"/>
  <c r="L74" i="6"/>
  <c r="K74" i="6"/>
  <c r="J74" i="6"/>
  <c r="I74" i="6"/>
  <c r="H74" i="6"/>
  <c r="G74" i="6"/>
  <c r="F74" i="6"/>
  <c r="E74" i="6"/>
  <c r="O73" i="6"/>
  <c r="N73" i="6"/>
  <c r="M73" i="6"/>
  <c r="L73" i="6"/>
  <c r="K73" i="6"/>
  <c r="J73" i="6"/>
  <c r="I73" i="6"/>
  <c r="H73" i="6"/>
  <c r="G73" i="6"/>
  <c r="F73" i="6"/>
  <c r="E73" i="6"/>
  <c r="O72" i="6"/>
  <c r="N72" i="6"/>
  <c r="M72" i="6"/>
  <c r="L72" i="6"/>
  <c r="K72" i="6"/>
  <c r="J72" i="6"/>
  <c r="I72" i="6"/>
  <c r="H72" i="6"/>
  <c r="G72" i="6"/>
  <c r="F72" i="6"/>
  <c r="E72" i="6"/>
  <c r="O71" i="6"/>
  <c r="N71" i="6"/>
  <c r="M71" i="6"/>
  <c r="L71" i="6"/>
  <c r="K71" i="6"/>
  <c r="J71" i="6"/>
  <c r="I71" i="6"/>
  <c r="H71" i="6"/>
  <c r="G71" i="6"/>
  <c r="F71" i="6"/>
  <c r="E71" i="6"/>
  <c r="O70" i="6"/>
  <c r="N70" i="6"/>
  <c r="M70" i="6"/>
  <c r="L70" i="6"/>
  <c r="K70" i="6"/>
  <c r="J70" i="6"/>
  <c r="I70" i="6"/>
  <c r="H70" i="6"/>
  <c r="G70" i="6"/>
  <c r="F70" i="6"/>
  <c r="E70" i="6"/>
  <c r="O69" i="6"/>
  <c r="N69" i="6"/>
  <c r="M69" i="6"/>
  <c r="L69" i="6"/>
  <c r="K69" i="6"/>
  <c r="J69" i="6"/>
  <c r="I69" i="6"/>
  <c r="H69" i="6"/>
  <c r="G69" i="6"/>
  <c r="F69" i="6"/>
  <c r="E69" i="6"/>
  <c r="O68" i="6"/>
  <c r="N68" i="6"/>
  <c r="M68" i="6"/>
  <c r="L68" i="6"/>
  <c r="K68" i="6"/>
  <c r="J68" i="6"/>
  <c r="I68" i="6"/>
  <c r="H68" i="6"/>
  <c r="G68" i="6"/>
  <c r="F68" i="6"/>
  <c r="E68" i="6"/>
  <c r="O67" i="6"/>
  <c r="N67" i="6"/>
  <c r="M67" i="6"/>
  <c r="L67" i="6"/>
  <c r="K67" i="6"/>
  <c r="J67" i="6"/>
  <c r="I67" i="6"/>
  <c r="H67" i="6"/>
  <c r="G67" i="6"/>
  <c r="F67" i="6"/>
  <c r="E67" i="6"/>
  <c r="O66" i="6"/>
  <c r="N66" i="6"/>
  <c r="M66" i="6"/>
  <c r="L66" i="6"/>
  <c r="K66" i="6"/>
  <c r="J66" i="6"/>
  <c r="I66" i="6"/>
  <c r="H66" i="6"/>
  <c r="G66" i="6"/>
  <c r="F66" i="6"/>
  <c r="E66" i="6"/>
  <c r="O65" i="6"/>
  <c r="N65" i="6"/>
  <c r="M65" i="6"/>
  <c r="L65" i="6"/>
  <c r="K65" i="6"/>
  <c r="J65" i="6"/>
  <c r="I65" i="6"/>
  <c r="H65" i="6"/>
  <c r="G65" i="6"/>
  <c r="F65" i="6"/>
  <c r="E65" i="6"/>
  <c r="O64" i="6"/>
  <c r="N64" i="6"/>
  <c r="M64" i="6"/>
  <c r="L64" i="6"/>
  <c r="K64" i="6"/>
  <c r="J64" i="6"/>
  <c r="I64" i="6"/>
  <c r="H64" i="6"/>
  <c r="G64" i="6"/>
  <c r="F64" i="6"/>
  <c r="E64" i="6"/>
  <c r="O63" i="6"/>
  <c r="N63" i="6"/>
  <c r="M63" i="6"/>
  <c r="L63" i="6"/>
  <c r="K63" i="6"/>
  <c r="J63" i="6"/>
  <c r="I63" i="6"/>
  <c r="H63" i="6"/>
  <c r="G63" i="6"/>
  <c r="F63" i="6"/>
  <c r="E63" i="6"/>
  <c r="O62" i="6"/>
  <c r="N62" i="6"/>
  <c r="M62" i="6"/>
  <c r="L62" i="6"/>
  <c r="K62" i="6"/>
  <c r="J62" i="6"/>
  <c r="I62" i="6"/>
  <c r="H62" i="6"/>
  <c r="G62" i="6"/>
  <c r="F62" i="6"/>
  <c r="E62" i="6"/>
  <c r="O61" i="6"/>
  <c r="N61" i="6"/>
  <c r="M61" i="6"/>
  <c r="L61" i="6"/>
  <c r="K61" i="6"/>
  <c r="J61" i="6"/>
  <c r="I61" i="6"/>
  <c r="H61" i="6"/>
  <c r="G61" i="6"/>
  <c r="F61" i="6"/>
  <c r="E61" i="6"/>
  <c r="AE104" i="5"/>
  <c r="AE103" i="6" s="1"/>
  <c r="AA104" i="5"/>
  <c r="AA103" i="6" s="1"/>
  <c r="P104" i="5"/>
  <c r="P103" i="6" s="1"/>
  <c r="D104" i="5"/>
  <c r="AE103" i="5"/>
  <c r="AE102" i="6" s="1"/>
  <c r="AA103" i="5"/>
  <c r="AA102" i="6" s="1"/>
  <c r="P103" i="5"/>
  <c r="P102" i="6" s="1"/>
  <c r="D103" i="5"/>
  <c r="AE102" i="5"/>
  <c r="AE101" i="6" s="1"/>
  <c r="AA102" i="5"/>
  <c r="AA101" i="6" s="1"/>
  <c r="P102" i="5"/>
  <c r="P101" i="6" s="1"/>
  <c r="D102" i="5"/>
  <c r="AE101" i="5"/>
  <c r="AE100" i="6" s="1"/>
  <c r="AA101" i="5"/>
  <c r="AA100" i="6" s="1"/>
  <c r="P101" i="5"/>
  <c r="P100" i="6" s="1"/>
  <c r="D101" i="5"/>
  <c r="AE100" i="5"/>
  <c r="AE99" i="6" s="1"/>
  <c r="AA100" i="5"/>
  <c r="AA99" i="6" s="1"/>
  <c r="P100" i="5"/>
  <c r="P99" i="6" s="1"/>
  <c r="D100" i="5"/>
  <c r="AE99" i="5"/>
  <c r="AE98" i="6" s="1"/>
  <c r="AA99" i="5"/>
  <c r="AA98" i="6" s="1"/>
  <c r="P99" i="5"/>
  <c r="P98" i="6" s="1"/>
  <c r="D99" i="5"/>
  <c r="AE98" i="5"/>
  <c r="AE97" i="6" s="1"/>
  <c r="AA98" i="5"/>
  <c r="AA97" i="6" s="1"/>
  <c r="P98" i="5"/>
  <c r="P97" i="6" s="1"/>
  <c r="D98" i="5"/>
  <c r="AE97" i="5"/>
  <c r="AE96" i="6" s="1"/>
  <c r="AA97" i="5"/>
  <c r="AA96" i="6" s="1"/>
  <c r="P97" i="5"/>
  <c r="P96" i="6" s="1"/>
  <c r="D97" i="5"/>
  <c r="AE96" i="5"/>
  <c r="AE95" i="6" s="1"/>
  <c r="AA96" i="5"/>
  <c r="AA95" i="6" s="1"/>
  <c r="P96" i="5"/>
  <c r="P95" i="6" s="1"/>
  <c r="D96" i="5"/>
  <c r="AE95" i="5"/>
  <c r="AE94" i="6" s="1"/>
  <c r="AA95" i="5"/>
  <c r="AA94" i="6" s="1"/>
  <c r="P95" i="5"/>
  <c r="P94" i="6" s="1"/>
  <c r="D95" i="5"/>
  <c r="AE94" i="5"/>
  <c r="AE93" i="6" s="1"/>
  <c r="AA94" i="5"/>
  <c r="AA93" i="6" s="1"/>
  <c r="P94" i="5"/>
  <c r="P93" i="6" s="1"/>
  <c r="D94" i="5"/>
  <c r="AE93" i="5"/>
  <c r="AE92" i="6" s="1"/>
  <c r="AA93" i="5"/>
  <c r="AA92" i="6" s="1"/>
  <c r="P93" i="5"/>
  <c r="P92" i="6" s="1"/>
  <c r="D93" i="5"/>
  <c r="AE92" i="5"/>
  <c r="AE91" i="6" s="1"/>
  <c r="AA92" i="5"/>
  <c r="AA91" i="6" s="1"/>
  <c r="P92" i="5"/>
  <c r="P91" i="6" s="1"/>
  <c r="D92" i="5"/>
  <c r="AE91" i="5"/>
  <c r="AE90" i="6" s="1"/>
  <c r="AA91" i="5"/>
  <c r="AA90" i="6" s="1"/>
  <c r="P91" i="5"/>
  <c r="P90" i="6" s="1"/>
  <c r="D91" i="5"/>
  <c r="AE90" i="5"/>
  <c r="AE89" i="6" s="1"/>
  <c r="AA90" i="5"/>
  <c r="AA89" i="6" s="1"/>
  <c r="P90" i="5"/>
  <c r="P89" i="6" s="1"/>
  <c r="D90" i="5"/>
  <c r="AE89" i="5"/>
  <c r="AE88" i="6" s="1"/>
  <c r="AA89" i="5"/>
  <c r="AA88" i="6" s="1"/>
  <c r="P89" i="5"/>
  <c r="P88" i="6" s="1"/>
  <c r="D89" i="5"/>
  <c r="AE88" i="5"/>
  <c r="AE87" i="6" s="1"/>
  <c r="AA88" i="5"/>
  <c r="AA87" i="6" s="1"/>
  <c r="P88" i="5"/>
  <c r="P87" i="6" s="1"/>
  <c r="D88" i="5"/>
  <c r="AE87" i="5"/>
  <c r="AE86" i="6" s="1"/>
  <c r="AA87" i="5"/>
  <c r="AA86" i="6" s="1"/>
  <c r="P87" i="5"/>
  <c r="P86" i="6" s="1"/>
  <c r="D87" i="5"/>
  <c r="AE86" i="5"/>
  <c r="AE85" i="6" s="1"/>
  <c r="AA86" i="5"/>
  <c r="AA85" i="6" s="1"/>
  <c r="P86" i="5"/>
  <c r="P85" i="6" s="1"/>
  <c r="D86" i="5"/>
  <c r="AE85" i="5"/>
  <c r="AE84" i="6" s="1"/>
  <c r="AA85" i="5"/>
  <c r="AA84" i="6" s="1"/>
  <c r="P85" i="5"/>
  <c r="P84" i="6" s="1"/>
  <c r="D85" i="5"/>
  <c r="AE84" i="5"/>
  <c r="AE83" i="6" s="1"/>
  <c r="AA84" i="5"/>
  <c r="AA83" i="6" s="1"/>
  <c r="P84" i="5"/>
  <c r="P83" i="6" s="1"/>
  <c r="D84" i="5"/>
  <c r="AE83" i="5"/>
  <c r="AE82" i="6" s="1"/>
  <c r="AA83" i="5"/>
  <c r="AA82" i="6" s="1"/>
  <c r="P83" i="5"/>
  <c r="P82" i="6" s="1"/>
  <c r="D83" i="5"/>
  <c r="C83" i="5" s="1"/>
  <c r="AE82" i="5"/>
  <c r="AE81" i="6" s="1"/>
  <c r="AA82" i="5"/>
  <c r="AA81" i="6" s="1"/>
  <c r="P82" i="5"/>
  <c r="P81" i="6" s="1"/>
  <c r="D82" i="5"/>
  <c r="C82" i="5" s="1"/>
  <c r="AE81" i="5"/>
  <c r="AE80" i="6" s="1"/>
  <c r="AA81" i="5"/>
  <c r="AA80" i="6" s="1"/>
  <c r="P81" i="5"/>
  <c r="P80" i="6" s="1"/>
  <c r="D81" i="5"/>
  <c r="C81" i="5" s="1"/>
  <c r="AE80" i="5"/>
  <c r="AE79" i="6" s="1"/>
  <c r="AA80" i="5"/>
  <c r="AA79" i="6" s="1"/>
  <c r="P80" i="5"/>
  <c r="P79" i="6" s="1"/>
  <c r="D80" i="5"/>
  <c r="C80" i="5" s="1"/>
  <c r="AE79" i="5"/>
  <c r="AE78" i="6" s="1"/>
  <c r="AA79" i="5"/>
  <c r="AA78" i="6" s="1"/>
  <c r="P79" i="5"/>
  <c r="P78" i="6" s="1"/>
  <c r="D79" i="5"/>
  <c r="C79" i="5" s="1"/>
  <c r="AE78" i="5"/>
  <c r="AE77" i="6" s="1"/>
  <c r="AA78" i="5"/>
  <c r="AA77" i="6" s="1"/>
  <c r="P78" i="5"/>
  <c r="P77" i="6" s="1"/>
  <c r="D78" i="5"/>
  <c r="C78" i="5" s="1"/>
  <c r="AE77" i="5"/>
  <c r="AE76" i="6" s="1"/>
  <c r="AA77" i="5"/>
  <c r="AA76" i="6" s="1"/>
  <c r="P77" i="5"/>
  <c r="P76" i="6" s="1"/>
  <c r="D77" i="5"/>
  <c r="C77" i="5" s="1"/>
  <c r="AE76" i="5"/>
  <c r="AE75" i="6" s="1"/>
  <c r="AA76" i="5"/>
  <c r="AA75" i="6" s="1"/>
  <c r="P76" i="5"/>
  <c r="P75" i="6" s="1"/>
  <c r="D76" i="5"/>
  <c r="C76" i="5" s="1"/>
  <c r="AE75" i="5"/>
  <c r="AE74" i="6" s="1"/>
  <c r="AA75" i="5"/>
  <c r="AA74" i="6" s="1"/>
  <c r="P75" i="5"/>
  <c r="P74" i="6" s="1"/>
  <c r="D75" i="5"/>
  <c r="C75" i="5" s="1"/>
  <c r="AE74" i="5"/>
  <c r="AE73" i="6" s="1"/>
  <c r="AA74" i="5"/>
  <c r="AA73" i="6" s="1"/>
  <c r="P74" i="5"/>
  <c r="P73" i="6" s="1"/>
  <c r="D74" i="5"/>
  <c r="C74" i="5" s="1"/>
  <c r="AE73" i="5"/>
  <c r="AE72" i="6" s="1"/>
  <c r="AA73" i="5"/>
  <c r="AA72" i="6" s="1"/>
  <c r="P73" i="5"/>
  <c r="P72" i="6" s="1"/>
  <c r="D73" i="5"/>
  <c r="C73" i="5" s="1"/>
  <c r="AE72" i="5"/>
  <c r="AE71" i="6" s="1"/>
  <c r="AA72" i="5"/>
  <c r="AA71" i="6" s="1"/>
  <c r="P72" i="5"/>
  <c r="P71" i="6" s="1"/>
  <c r="D72" i="5"/>
  <c r="C72" i="5" s="1"/>
  <c r="AE71" i="5"/>
  <c r="AE70" i="6" s="1"/>
  <c r="AA71" i="5"/>
  <c r="AA70" i="6" s="1"/>
  <c r="P71" i="5"/>
  <c r="P70" i="6" s="1"/>
  <c r="D71" i="5"/>
  <c r="C71" i="5" s="1"/>
  <c r="AE70" i="5"/>
  <c r="AE69" i="6" s="1"/>
  <c r="AA70" i="5"/>
  <c r="AA69" i="6" s="1"/>
  <c r="P70" i="5"/>
  <c r="P69" i="6" s="1"/>
  <c r="D70" i="5"/>
  <c r="AE69" i="5"/>
  <c r="AE68" i="6" s="1"/>
  <c r="AA69" i="5"/>
  <c r="AA68" i="6" s="1"/>
  <c r="P69" i="5"/>
  <c r="P68" i="6" s="1"/>
  <c r="D69" i="5"/>
  <c r="C69" i="5" s="1"/>
  <c r="AE68" i="5"/>
  <c r="AE67" i="6" s="1"/>
  <c r="AA68" i="5"/>
  <c r="AA67" i="6" s="1"/>
  <c r="P68" i="5"/>
  <c r="P67" i="6" s="1"/>
  <c r="D68" i="5"/>
  <c r="AE67" i="5"/>
  <c r="AE66" i="6" s="1"/>
  <c r="AA67" i="5"/>
  <c r="AA66" i="6" s="1"/>
  <c r="P67" i="5"/>
  <c r="P66" i="6" s="1"/>
  <c r="D67" i="5"/>
  <c r="C67" i="5" s="1"/>
  <c r="AE66" i="5"/>
  <c r="AE65" i="6" s="1"/>
  <c r="AA66" i="5"/>
  <c r="AA65" i="6" s="1"/>
  <c r="P66" i="5"/>
  <c r="P65" i="6" s="1"/>
  <c r="D66" i="5"/>
  <c r="C66" i="5" s="1"/>
  <c r="AE65" i="5"/>
  <c r="AE64" i="6" s="1"/>
  <c r="AA65" i="5"/>
  <c r="P65" i="5"/>
  <c r="P64" i="6" s="1"/>
  <c r="D65" i="5"/>
  <c r="AE64" i="5"/>
  <c r="AE63" i="6" s="1"/>
  <c r="AA64" i="5"/>
  <c r="AA63" i="6" s="1"/>
  <c r="P64" i="5"/>
  <c r="P63" i="6" s="1"/>
  <c r="D64" i="5"/>
  <c r="C64" i="5" s="1"/>
  <c r="AE63" i="5"/>
  <c r="AE62" i="6" s="1"/>
  <c r="AA63" i="5"/>
  <c r="AA62" i="6" s="1"/>
  <c r="P63" i="5"/>
  <c r="P62" i="6" s="1"/>
  <c r="D63" i="5"/>
  <c r="C63" i="5" s="1"/>
  <c r="AE62" i="5"/>
  <c r="AE61" i="6" s="1"/>
  <c r="AA62" i="5"/>
  <c r="AA61" i="6" s="1"/>
  <c r="P62" i="5"/>
  <c r="P61" i="6" s="1"/>
  <c r="D62" i="5"/>
  <c r="C62" i="5" s="1"/>
  <c r="AE157" i="5"/>
  <c r="AE156" i="5"/>
  <c r="AE155" i="5"/>
  <c r="AE154" i="5"/>
  <c r="AE153" i="5"/>
  <c r="AE152" i="5"/>
  <c r="AE151" i="5"/>
  <c r="AE150" i="5"/>
  <c r="AE149" i="5"/>
  <c r="AE148" i="5"/>
  <c r="AE147" i="5"/>
  <c r="AE146" i="5"/>
  <c r="AE145" i="5"/>
  <c r="AE144" i="5"/>
  <c r="AE143" i="5"/>
  <c r="AE142" i="5"/>
  <c r="AE141" i="5"/>
  <c r="AE140" i="5"/>
  <c r="AE139" i="5"/>
  <c r="AE138" i="5"/>
  <c r="AE137" i="5"/>
  <c r="AE136" i="5"/>
  <c r="AE135" i="5"/>
  <c r="AE134" i="5"/>
  <c r="AE133" i="5"/>
  <c r="AE132" i="5"/>
  <c r="AE131" i="5"/>
  <c r="AE130" i="5"/>
  <c r="AE129" i="5"/>
  <c r="AE128" i="5"/>
  <c r="AE127" i="5"/>
  <c r="AE126" i="5"/>
  <c r="AE125" i="5"/>
  <c r="AE124" i="5"/>
  <c r="AE123" i="5"/>
  <c r="AE122" i="5"/>
  <c r="AE121" i="5"/>
  <c r="AE120" i="5"/>
  <c r="AE119" i="5"/>
  <c r="AE118" i="5"/>
  <c r="AE117" i="5"/>
  <c r="AE116" i="5"/>
  <c r="AE115" i="5"/>
  <c r="AA157" i="5"/>
  <c r="AA156" i="5"/>
  <c r="AA155" i="5"/>
  <c r="AA154" i="5"/>
  <c r="AA153" i="5"/>
  <c r="AA152" i="5"/>
  <c r="AA151" i="5"/>
  <c r="AA150" i="5"/>
  <c r="AA149" i="5"/>
  <c r="AA148" i="5"/>
  <c r="AA147" i="5"/>
  <c r="AA146" i="5"/>
  <c r="AA145" i="5"/>
  <c r="AA144" i="5"/>
  <c r="AA143" i="5"/>
  <c r="AA142" i="5"/>
  <c r="AA141" i="5"/>
  <c r="AA140" i="5"/>
  <c r="AA139" i="5"/>
  <c r="AA138" i="5"/>
  <c r="AA137" i="5"/>
  <c r="AA136" i="5"/>
  <c r="AA135" i="5"/>
  <c r="AA134" i="5"/>
  <c r="AA133" i="5"/>
  <c r="AA132" i="5"/>
  <c r="AA131" i="5"/>
  <c r="AA130" i="5"/>
  <c r="AA129" i="5"/>
  <c r="AA128" i="5"/>
  <c r="AA127" i="5"/>
  <c r="AA126" i="5"/>
  <c r="AA125" i="5"/>
  <c r="AA124" i="5"/>
  <c r="AA123" i="5"/>
  <c r="AA122" i="5"/>
  <c r="AA121" i="5"/>
  <c r="AA120" i="5"/>
  <c r="AA119" i="5"/>
  <c r="AA118" i="5"/>
  <c r="AA117" i="5"/>
  <c r="AA116" i="5"/>
  <c r="AA115" i="5"/>
  <c r="P157" i="5"/>
  <c r="P156" i="5"/>
  <c r="P155" i="5"/>
  <c r="P154" i="5"/>
  <c r="P153" i="5"/>
  <c r="P152" i="5"/>
  <c r="P151" i="5"/>
  <c r="P150" i="5"/>
  <c r="P149" i="5"/>
  <c r="P148" i="5"/>
  <c r="P147" i="5"/>
  <c r="P146" i="5"/>
  <c r="P145" i="5"/>
  <c r="P144" i="5"/>
  <c r="P143" i="5"/>
  <c r="P142" i="5"/>
  <c r="P141" i="5"/>
  <c r="P140" i="5"/>
  <c r="P139" i="5"/>
  <c r="P138" i="5"/>
  <c r="P137" i="5"/>
  <c r="P136" i="5"/>
  <c r="P135" i="5"/>
  <c r="P134" i="5"/>
  <c r="P133" i="5"/>
  <c r="P132" i="5"/>
  <c r="P131" i="5"/>
  <c r="P130" i="5"/>
  <c r="P129" i="5"/>
  <c r="P128" i="5"/>
  <c r="P127" i="5"/>
  <c r="P126" i="5"/>
  <c r="P125" i="5"/>
  <c r="P124" i="5"/>
  <c r="P123" i="5"/>
  <c r="P122" i="5"/>
  <c r="P121" i="5"/>
  <c r="P120" i="5"/>
  <c r="P119" i="5"/>
  <c r="P118" i="5"/>
  <c r="P117" i="5"/>
  <c r="P116" i="5"/>
  <c r="P115" i="5"/>
  <c r="D157" i="5"/>
  <c r="C157" i="5" s="1"/>
  <c r="D156" i="5"/>
  <c r="C156" i="5" s="1"/>
  <c r="D155" i="5"/>
  <c r="C155" i="5" s="1"/>
  <c r="D154" i="5"/>
  <c r="C154" i="5" s="1"/>
  <c r="D153" i="5"/>
  <c r="C153" i="5" s="1"/>
  <c r="D152" i="5"/>
  <c r="C152" i="5" s="1"/>
  <c r="D151" i="5"/>
  <c r="C151" i="5" s="1"/>
  <c r="D150" i="5"/>
  <c r="C150" i="5" s="1"/>
  <c r="D149" i="5"/>
  <c r="C149" i="5" s="1"/>
  <c r="D148" i="5"/>
  <c r="C148" i="5" s="1"/>
  <c r="D147" i="5"/>
  <c r="C147" i="5" s="1"/>
  <c r="D146" i="5"/>
  <c r="C146" i="5" s="1"/>
  <c r="D145" i="5"/>
  <c r="C145" i="5" s="1"/>
  <c r="D144" i="5"/>
  <c r="C144" i="5" s="1"/>
  <c r="D143" i="5"/>
  <c r="C143" i="5" s="1"/>
  <c r="D142" i="5"/>
  <c r="C142" i="5" s="1"/>
  <c r="D141" i="5"/>
  <c r="C141" i="5" s="1"/>
  <c r="D140" i="5"/>
  <c r="C140" i="5" s="1"/>
  <c r="D139" i="5"/>
  <c r="C139" i="5" s="1"/>
  <c r="D138" i="5"/>
  <c r="C138" i="5" s="1"/>
  <c r="D137" i="5"/>
  <c r="C137" i="5" s="1"/>
  <c r="D136" i="5"/>
  <c r="C136" i="5" s="1"/>
  <c r="D135" i="5"/>
  <c r="C135" i="5" s="1"/>
  <c r="D134" i="5"/>
  <c r="C134" i="5" s="1"/>
  <c r="D133" i="5"/>
  <c r="C133" i="5" s="1"/>
  <c r="D132" i="5"/>
  <c r="C132" i="5" s="1"/>
  <c r="D131" i="5"/>
  <c r="C131" i="5" s="1"/>
  <c r="D130" i="5"/>
  <c r="C130" i="5" s="1"/>
  <c r="D129" i="5"/>
  <c r="C129" i="5" s="1"/>
  <c r="D128" i="5"/>
  <c r="C128" i="5" s="1"/>
  <c r="D127" i="5"/>
  <c r="C127" i="5" s="1"/>
  <c r="D126" i="5"/>
  <c r="C126" i="5" s="1"/>
  <c r="D125" i="5"/>
  <c r="C125" i="5" s="1"/>
  <c r="D124" i="5"/>
  <c r="C124" i="5" s="1"/>
  <c r="D123" i="5"/>
  <c r="C123" i="5" s="1"/>
  <c r="D122" i="5"/>
  <c r="C122" i="5" s="1"/>
  <c r="D121" i="5"/>
  <c r="C121" i="5" s="1"/>
  <c r="D120" i="5"/>
  <c r="C120" i="5" s="1"/>
  <c r="D119" i="5"/>
  <c r="C119" i="5" s="1"/>
  <c r="D118" i="5"/>
  <c r="C118" i="5" s="1"/>
  <c r="D117" i="5"/>
  <c r="C117" i="5" s="1"/>
  <c r="D116" i="5"/>
  <c r="C116" i="5" s="1"/>
  <c r="D115" i="5"/>
  <c r="C115" i="5" s="1"/>
  <c r="D112" i="5"/>
  <c r="AF3" i="6"/>
  <c r="C70" i="5" l="1"/>
  <c r="C68" i="5"/>
  <c r="AA64" i="6"/>
  <c r="C65" i="5"/>
  <c r="C83" i="6"/>
  <c r="C84" i="5"/>
  <c r="C84" i="6"/>
  <c r="C85" i="5"/>
  <c r="C85" i="6"/>
  <c r="C86" i="5"/>
  <c r="C86" i="6"/>
  <c r="C87" i="5"/>
  <c r="C87" i="6"/>
  <c r="C88" i="5"/>
  <c r="C88" i="6"/>
  <c r="C89" i="5"/>
  <c r="C89" i="6"/>
  <c r="C90" i="5"/>
  <c r="C90" i="6"/>
  <c r="C91" i="5"/>
  <c r="C91" i="6"/>
  <c r="C92" i="5"/>
  <c r="C92" i="6"/>
  <c r="C93" i="5"/>
  <c r="C93" i="6"/>
  <c r="C94" i="5"/>
  <c r="C94" i="6"/>
  <c r="C95" i="5"/>
  <c r="C95" i="6"/>
  <c r="C96" i="5"/>
  <c r="C96" i="6"/>
  <c r="C97" i="5"/>
  <c r="C97" i="6"/>
  <c r="C98" i="5"/>
  <c r="C98" i="6"/>
  <c r="C99" i="5"/>
  <c r="C99" i="6"/>
  <c r="C100" i="5"/>
  <c r="C100" i="6"/>
  <c r="C101" i="5"/>
  <c r="C101" i="6"/>
  <c r="C102" i="5"/>
  <c r="C102" i="6"/>
  <c r="C103" i="5"/>
  <c r="C103" i="6"/>
  <c r="C104" i="5"/>
  <c r="D61" i="6"/>
  <c r="C61" i="6"/>
  <c r="D62" i="6"/>
  <c r="C62" i="6"/>
  <c r="D63" i="6"/>
  <c r="C63" i="6"/>
  <c r="D64" i="6"/>
  <c r="C64" i="6"/>
  <c r="D65" i="6"/>
  <c r="C65" i="6"/>
  <c r="D66" i="6"/>
  <c r="C66" i="6"/>
  <c r="D67" i="6"/>
  <c r="C67" i="6"/>
  <c r="D68" i="6"/>
  <c r="C68" i="6"/>
  <c r="D69" i="6"/>
  <c r="C69" i="6"/>
  <c r="D70" i="6"/>
  <c r="C70" i="6"/>
  <c r="D71" i="6"/>
  <c r="C71" i="6"/>
  <c r="D72" i="6"/>
  <c r="C72" i="6"/>
  <c r="D73" i="6"/>
  <c r="C73" i="6"/>
  <c r="D74" i="6"/>
  <c r="C74" i="6"/>
  <c r="D75" i="6"/>
  <c r="C75" i="6"/>
  <c r="D76" i="6"/>
  <c r="C76" i="6"/>
  <c r="D77" i="6"/>
  <c r="C77" i="6"/>
  <c r="D78" i="6"/>
  <c r="C78" i="6"/>
  <c r="D79" i="6"/>
  <c r="C79" i="6"/>
  <c r="D80" i="6"/>
  <c r="C80" i="6"/>
  <c r="D81" i="6"/>
  <c r="C81" i="6"/>
  <c r="D82" i="6"/>
  <c r="C82" i="6"/>
  <c r="D83" i="6"/>
  <c r="D84" i="6"/>
  <c r="D85" i="6"/>
  <c r="D86" i="6"/>
  <c r="D87" i="6"/>
  <c r="D88" i="6"/>
  <c r="D89" i="6"/>
  <c r="D90" i="6"/>
  <c r="D91" i="6"/>
  <c r="D92" i="6"/>
  <c r="D93" i="6"/>
  <c r="D94" i="6"/>
  <c r="D95" i="6"/>
  <c r="D96" i="6"/>
  <c r="D97" i="6"/>
  <c r="D98" i="6"/>
  <c r="D99" i="6"/>
  <c r="D100" i="6"/>
  <c r="D101" i="6"/>
  <c r="D102" i="6"/>
  <c r="D103" i="6"/>
  <c r="E6" i="5"/>
  <c r="G24" i="5" l="1"/>
  <c r="D59" i="5" l="1"/>
  <c r="AD9" i="5"/>
  <c r="AD9" i="6" s="1"/>
  <c r="K9" i="5"/>
  <c r="K9" i="6" s="1"/>
  <c r="E9" i="5"/>
  <c r="E9" i="6" s="1"/>
  <c r="D58" i="6" s="1"/>
  <c r="AN36" i="5" l="1"/>
  <c r="AL36" i="5"/>
  <c r="F35" i="5" l="1"/>
  <c r="F34" i="6" s="1"/>
  <c r="K17" i="5"/>
  <c r="G30" i="5" l="1"/>
  <c r="F30" i="5"/>
  <c r="G29" i="5"/>
  <c r="F29" i="6" l="1"/>
  <c r="G29" i="6"/>
  <c r="S32" i="5"/>
  <c r="S31" i="6" s="1"/>
  <c r="D4" i="5" l="1"/>
  <c r="D4" i="6" s="1"/>
  <c r="F24" i="5"/>
  <c r="F23" i="6" l="1"/>
  <c r="G23" i="6"/>
  <c r="AD17" i="5"/>
  <c r="F29" i="5" l="1"/>
  <c r="G28" i="6" l="1"/>
  <c r="F28" i="6"/>
  <c r="E17" i="5"/>
  <c r="AF3" i="5"/>
</calcChain>
</file>

<file path=xl/sharedStrings.xml><?xml version="1.0" encoding="utf-8"?>
<sst xmlns="http://schemas.openxmlformats.org/spreadsheetml/2006/main" count="415" uniqueCount="214">
  <si>
    <t>仕　　様　　書</t>
    <rPh sb="0" eb="1">
      <t>シ</t>
    </rPh>
    <rPh sb="3" eb="4">
      <t>サマ</t>
    </rPh>
    <rPh sb="6" eb="7">
      <t>ショ</t>
    </rPh>
    <phoneticPr fontId="1"/>
  </si>
  <si>
    <t>品　名</t>
    <rPh sb="0" eb="1">
      <t>ヒン</t>
    </rPh>
    <rPh sb="2" eb="3">
      <t>メイ</t>
    </rPh>
    <phoneticPr fontId="1"/>
  </si>
  <si>
    <t>６　機器の取扱い、操作方法について、十分な説明、指導を行うこと。</t>
    <rPh sb="2" eb="4">
      <t>キキ</t>
    </rPh>
    <rPh sb="5" eb="7">
      <t>トリアツカ</t>
    </rPh>
    <rPh sb="9" eb="11">
      <t>ソウサ</t>
    </rPh>
    <rPh sb="11" eb="13">
      <t>ホウホウ</t>
    </rPh>
    <rPh sb="18" eb="20">
      <t>ジュウブン</t>
    </rPh>
    <rPh sb="21" eb="23">
      <t>セツメイ</t>
    </rPh>
    <rPh sb="24" eb="26">
      <t>シドウ</t>
    </rPh>
    <rPh sb="27" eb="28">
      <t>オコナ</t>
    </rPh>
    <phoneticPr fontId="5"/>
  </si>
  <si>
    <t>７　搬入に際し、発生した梱包材料等は、持ち帰ること。</t>
    <rPh sb="2" eb="4">
      <t>ハンニュウ</t>
    </rPh>
    <rPh sb="5" eb="6">
      <t>サイ</t>
    </rPh>
    <rPh sb="8" eb="10">
      <t>ハッセイ</t>
    </rPh>
    <rPh sb="12" eb="14">
      <t>コンポウ</t>
    </rPh>
    <rPh sb="14" eb="16">
      <t>ザイリョウ</t>
    </rPh>
    <rPh sb="16" eb="17">
      <t>トウ</t>
    </rPh>
    <rPh sb="19" eb="20">
      <t>モ</t>
    </rPh>
    <rPh sb="21" eb="22">
      <t>カエ</t>
    </rPh>
    <phoneticPr fontId="5"/>
  </si>
  <si>
    <t>納　入
条件等</t>
    <rPh sb="0" eb="1">
      <t>オサメ</t>
    </rPh>
    <rPh sb="2" eb="3">
      <t>イ</t>
    </rPh>
    <rPh sb="4" eb="6">
      <t>ジョウケン</t>
    </rPh>
    <rPh sb="6" eb="7">
      <t>トウ</t>
    </rPh>
    <phoneticPr fontId="1"/>
  </si>
  <si>
    <t>納　入
場　所</t>
    <rPh sb="0" eb="1">
      <t>オサメ</t>
    </rPh>
    <rPh sb="2" eb="3">
      <t>イ</t>
    </rPh>
    <rPh sb="4" eb="5">
      <t>バ</t>
    </rPh>
    <rPh sb="6" eb="7">
      <t>ショ</t>
    </rPh>
    <phoneticPr fontId="1"/>
  </si>
  <si>
    <t>４　納品時に当センターの機器、設備、建築物等に損害を与えた場合は、受注者の責任と</t>
    <rPh sb="2" eb="4">
      <t>ノウヒン</t>
    </rPh>
    <rPh sb="4" eb="5">
      <t>ジ</t>
    </rPh>
    <rPh sb="6" eb="7">
      <t>トウ</t>
    </rPh>
    <rPh sb="12" eb="14">
      <t>キキ</t>
    </rPh>
    <rPh sb="15" eb="17">
      <t>セツビ</t>
    </rPh>
    <rPh sb="18" eb="21">
      <t>ケンチクブツ</t>
    </rPh>
    <rPh sb="21" eb="22">
      <t>トウ</t>
    </rPh>
    <rPh sb="23" eb="25">
      <t>ソンガイ</t>
    </rPh>
    <rPh sb="26" eb="27">
      <t>アタ</t>
    </rPh>
    <rPh sb="29" eb="31">
      <t>バアイ</t>
    </rPh>
    <rPh sb="33" eb="36">
      <t>ジュチュウシャ</t>
    </rPh>
    <rPh sb="37" eb="39">
      <t>セキニン</t>
    </rPh>
    <phoneticPr fontId="5"/>
  </si>
  <si>
    <t>　費用負担により原状回復させること。</t>
    <rPh sb="1" eb="3">
      <t>ヒヨウ</t>
    </rPh>
    <rPh sb="3" eb="5">
      <t>フタン</t>
    </rPh>
    <phoneticPr fontId="5"/>
  </si>
  <si>
    <t>５　当該物品は、納入検査完了後１年間の品質不良、変質、その他隠された瑕疵について</t>
    <rPh sb="2" eb="4">
      <t>トウガイ</t>
    </rPh>
    <rPh sb="4" eb="6">
      <t>ブッピン</t>
    </rPh>
    <rPh sb="8" eb="10">
      <t>ノウニュウ</t>
    </rPh>
    <rPh sb="10" eb="12">
      <t>ケンサ</t>
    </rPh>
    <rPh sb="12" eb="14">
      <t>カンリョウ</t>
    </rPh>
    <rPh sb="14" eb="15">
      <t>ゴ</t>
    </rPh>
    <rPh sb="16" eb="18">
      <t>ネンカン</t>
    </rPh>
    <rPh sb="19" eb="21">
      <t>ヒンシツ</t>
    </rPh>
    <rPh sb="21" eb="23">
      <t>フリョウ</t>
    </rPh>
    <rPh sb="24" eb="26">
      <t>ヘンシツ</t>
    </rPh>
    <rPh sb="29" eb="30">
      <t>タ</t>
    </rPh>
    <rPh sb="30" eb="31">
      <t>カク</t>
    </rPh>
    <rPh sb="34" eb="36">
      <t>カシ</t>
    </rPh>
    <phoneticPr fontId="5"/>
  </si>
  <si>
    <t>【</t>
    <phoneticPr fontId="1"/>
  </si>
  <si>
    <t>】</t>
    <phoneticPr fontId="1"/>
  </si>
  <si>
    <t>仕　様</t>
    <rPh sb="0" eb="1">
      <t>シ</t>
    </rPh>
    <rPh sb="2" eb="3">
      <t>サマ</t>
    </rPh>
    <phoneticPr fontId="1"/>
  </si>
  <si>
    <t>数量</t>
    <rPh sb="0" eb="2">
      <t>スウリョウ</t>
    </rPh>
    <phoneticPr fontId="1"/>
  </si>
  <si>
    <t>納品時の動作確認に必要な消耗品類を含めること。</t>
  </si>
  <si>
    <t>２　物品の搬入、据付及び調整に要する経費は、受注者の負担とすること。</t>
    <rPh sb="2" eb="4">
      <t>ブッピン</t>
    </rPh>
    <rPh sb="5" eb="7">
      <t>ハンニュウ</t>
    </rPh>
    <rPh sb="8" eb="10">
      <t>スエツケ</t>
    </rPh>
    <rPh sb="10" eb="11">
      <t>オヨ</t>
    </rPh>
    <rPh sb="12" eb="14">
      <t>チョウセイ</t>
    </rPh>
    <rPh sb="15" eb="16">
      <t>ヨウ</t>
    </rPh>
    <rPh sb="18" eb="20">
      <t>ケイヒ</t>
    </rPh>
    <rPh sb="22" eb="25">
      <t>ジュチュウシャ</t>
    </rPh>
    <rPh sb="26" eb="28">
      <t>フタン</t>
    </rPh>
    <phoneticPr fontId="5"/>
  </si>
  <si>
    <t>　補修、交換、各種調整、トラブル対応に、無償で対応すること。</t>
    <rPh sb="1" eb="3">
      <t>ホシュウ</t>
    </rPh>
    <rPh sb="4" eb="6">
      <t>コウカン</t>
    </rPh>
    <rPh sb="7" eb="9">
      <t>カクシュ</t>
    </rPh>
    <rPh sb="9" eb="11">
      <t>チョウセイ</t>
    </rPh>
    <rPh sb="16" eb="18">
      <t>タイオウ</t>
    </rPh>
    <rPh sb="20" eb="22">
      <t>ムショウ</t>
    </rPh>
    <rPh sb="23" eb="25">
      <t>タイオウ</t>
    </rPh>
    <phoneticPr fontId="5"/>
  </si>
  <si>
    <t>○</t>
    <phoneticPr fontId="1"/>
  </si>
  <si>
    <t>８　納品する物品は新品であること。</t>
    <phoneticPr fontId="5"/>
  </si>
  <si>
    <t>９　その他不明な点は、納入場所の担当者の指示に従うこと。</t>
    <rPh sb="4" eb="5">
      <t>タ</t>
    </rPh>
    <rPh sb="5" eb="7">
      <t>フメイ</t>
    </rPh>
    <rPh sb="8" eb="9">
      <t>テン</t>
    </rPh>
    <rPh sb="11" eb="13">
      <t>ノウニュウ</t>
    </rPh>
    <rPh sb="13" eb="15">
      <t>バショ</t>
    </rPh>
    <rPh sb="16" eb="19">
      <t>タントウシャ</t>
    </rPh>
    <rPh sb="20" eb="22">
      <t>シジ</t>
    </rPh>
    <rPh sb="23" eb="24">
      <t>シタガ</t>
    </rPh>
    <phoneticPr fontId="5"/>
  </si>
  <si>
    <t>納　入
期　限</t>
    <rPh sb="0" eb="1">
      <t>オサム</t>
    </rPh>
    <rPh sb="2" eb="3">
      <t>ニュウ</t>
    </rPh>
    <rPh sb="4" eb="5">
      <t>キ</t>
    </rPh>
    <rPh sb="6" eb="7">
      <t>キリ</t>
    </rPh>
    <phoneticPr fontId="1"/>
  </si>
  <si>
    <t>メーカー名</t>
    <phoneticPr fontId="1"/>
  </si>
  <si>
    <t>型　　式</t>
    <phoneticPr fontId="1"/>
  </si>
  <si>
    <t>品名</t>
    <rPh sb="0" eb="2">
      <t>ヒンメイ</t>
    </rPh>
    <phoneticPr fontId="1"/>
  </si>
  <si>
    <t>メーカー</t>
    <phoneticPr fontId="1"/>
  </si>
  <si>
    <t>型式</t>
    <rPh sb="0" eb="2">
      <t>カタシキ</t>
    </rPh>
    <phoneticPr fontId="1"/>
  </si>
  <si>
    <t>納入場所</t>
    <rPh sb="0" eb="2">
      <t>ノウニュウ</t>
    </rPh>
    <rPh sb="2" eb="4">
      <t>バショ</t>
    </rPh>
    <phoneticPr fontId="1"/>
  </si>
  <si>
    <t>納入期限</t>
    <rPh sb="0" eb="2">
      <t>ノウニュウ</t>
    </rPh>
    <rPh sb="2" eb="4">
      <t>キゲン</t>
    </rPh>
    <phoneticPr fontId="1"/>
  </si>
  <si>
    <t>　</t>
    <phoneticPr fontId="1"/>
  </si>
  <si>
    <t>整理番号</t>
    <rPh sb="0" eb="2">
      <t>セイリ</t>
    </rPh>
    <rPh sb="2" eb="4">
      <t>バンゴウ</t>
    </rPh>
    <phoneticPr fontId="1"/>
  </si>
  <si>
    <t>特記</t>
    <rPh sb="0" eb="2">
      <t>トッキ</t>
    </rPh>
    <phoneticPr fontId="1"/>
  </si>
  <si>
    <t>↑記載する内容をフリー入力する。（文字数に注意！）</t>
    <rPh sb="1" eb="3">
      <t>キサイ</t>
    </rPh>
    <rPh sb="5" eb="7">
      <t>ナイヨウ</t>
    </rPh>
    <rPh sb="11" eb="13">
      <t>ニュウリョク</t>
    </rPh>
    <rPh sb="17" eb="20">
      <t>モジスウ</t>
    </rPh>
    <rPh sb="21" eb="23">
      <t>チュウイ</t>
    </rPh>
    <phoneticPr fontId="5"/>
  </si>
  <si>
    <t>&lt;選択しない&gt;</t>
  </si>
  <si>
    <t>搬入・据付に当たっては、不要となる現有品を撤去し、設置すること。</t>
    <rPh sb="0" eb="2">
      <t>ハンニュウ</t>
    </rPh>
    <rPh sb="3" eb="5">
      <t>スエツケ</t>
    </rPh>
    <rPh sb="6" eb="7">
      <t>ア</t>
    </rPh>
    <rPh sb="12" eb="14">
      <t>フヨウ</t>
    </rPh>
    <rPh sb="17" eb="19">
      <t>ゲンユウ</t>
    </rPh>
    <rPh sb="19" eb="20">
      <t>ヒン</t>
    </rPh>
    <rPh sb="21" eb="23">
      <t>テッキョ</t>
    </rPh>
    <rPh sb="25" eb="27">
      <t>セッチ</t>
    </rPh>
    <phoneticPr fontId="1"/>
  </si>
  <si>
    <t>設置</t>
    <rPh sb="0" eb="2">
      <t>セッチ</t>
    </rPh>
    <phoneticPr fontId="1"/>
  </si>
  <si>
    <t>項目</t>
    <rPh sb="0" eb="2">
      <t>コウモク</t>
    </rPh>
    <phoneticPr fontId="1"/>
  </si>
  <si>
    <t>品番</t>
    <rPh sb="0" eb="2">
      <t>ヒンバン</t>
    </rPh>
    <phoneticPr fontId="1"/>
  </si>
  <si>
    <t>撤去した現有品は、小児医療センター内の別途指示する場所に移動すること。</t>
    <rPh sb="0" eb="2">
      <t>テッキョ</t>
    </rPh>
    <rPh sb="4" eb="6">
      <t>ゲンユウ</t>
    </rPh>
    <rPh sb="6" eb="7">
      <t>ヒン</t>
    </rPh>
    <rPh sb="9" eb="11">
      <t>ショウニ</t>
    </rPh>
    <rPh sb="11" eb="13">
      <t>イリョウ</t>
    </rPh>
    <rPh sb="17" eb="18">
      <t>ナイ</t>
    </rPh>
    <rPh sb="19" eb="21">
      <t>ベット</t>
    </rPh>
    <rPh sb="21" eb="23">
      <t>シジ</t>
    </rPh>
    <rPh sb="25" eb="27">
      <t>バショ</t>
    </rPh>
    <rPh sb="28" eb="30">
      <t>イドウ</t>
    </rPh>
    <phoneticPr fontId="1"/>
  </si>
  <si>
    <t>埼玉県さいたま市中央区新都心１番地２
埼玉県立小児医療センター　指定場所</t>
    <rPh sb="0" eb="3">
      <t>サイタマケン</t>
    </rPh>
    <rPh sb="7" eb="8">
      <t>シ</t>
    </rPh>
    <rPh sb="8" eb="11">
      <t>チュウオウク</t>
    </rPh>
    <rPh sb="11" eb="14">
      <t>シントシン</t>
    </rPh>
    <rPh sb="15" eb="17">
      <t>バンチ</t>
    </rPh>
    <rPh sb="23" eb="25">
      <t>ショウニ</t>
    </rPh>
    <rPh sb="25" eb="27">
      <t>イリョウ</t>
    </rPh>
    <phoneticPr fontId="1"/>
  </si>
  <si>
    <t>仕様書に示す製品を納入すること。</t>
    <rPh sb="0" eb="3">
      <t>シヨウショ</t>
    </rPh>
    <rPh sb="4" eb="5">
      <t>シメ</t>
    </rPh>
    <rPh sb="6" eb="8">
      <t>セイヒン</t>
    </rPh>
    <rPh sb="9" eb="11">
      <t>ノウニュウ</t>
    </rPh>
    <phoneticPr fontId="5"/>
  </si>
  <si>
    <t>【銘柄１】</t>
    <rPh sb="1" eb="3">
      <t>メイガラ</t>
    </rPh>
    <phoneticPr fontId="1"/>
  </si>
  <si>
    <t>【銘柄２】</t>
    <rPh sb="1" eb="3">
      <t>メイガラ</t>
    </rPh>
    <phoneticPr fontId="1"/>
  </si>
  <si>
    <t>【別紙１】</t>
    <rPh sb="1" eb="3">
      <t>ベッシ</t>
    </rPh>
    <phoneticPr fontId="1"/>
  </si>
  <si>
    <t>【別紙２】</t>
    <rPh sb="1" eb="3">
      <t>ベッシ</t>
    </rPh>
    <phoneticPr fontId="1"/>
  </si>
  <si>
    <t>１式</t>
    <rPh sb="1" eb="2">
      <t>シキ</t>
    </rPh>
    <phoneticPr fontId="1"/>
  </si>
  <si>
    <t>◎以下の銘柄を納品すること。</t>
    <rPh sb="1" eb="3">
      <t>イカ</t>
    </rPh>
    <rPh sb="4" eb="6">
      <t>メイガラ</t>
    </rPh>
    <rPh sb="7" eb="9">
      <t>ノウヒン</t>
    </rPh>
    <phoneticPr fontId="1"/>
  </si>
  <si>
    <t>銘柄</t>
    <rPh sb="0" eb="2">
      <t>メイガラ</t>
    </rPh>
    <phoneticPr fontId="1"/>
  </si>
  <si>
    <t>◎以下のいずれかの銘柄を納品すること。</t>
    <rPh sb="1" eb="3">
      <t>イカ</t>
    </rPh>
    <rPh sb="9" eb="11">
      <t>メイガラ</t>
    </rPh>
    <rPh sb="12" eb="14">
      <t>ノウヒン</t>
    </rPh>
    <phoneticPr fontId="1"/>
  </si>
  <si>
    <t>式</t>
    <rPh sb="0" eb="1">
      <t>シキ</t>
    </rPh>
    <phoneticPr fontId="1"/>
  </si>
  <si>
    <t>◎以下の銘柄を納品すること。</t>
    <phoneticPr fontId="1"/>
  </si>
  <si>
    <t>落札銘柄</t>
    <rPh sb="0" eb="2">
      <t>ラクサツ</t>
    </rPh>
    <rPh sb="2" eb="4">
      <t>メイガラ</t>
    </rPh>
    <phoneticPr fontId="1"/>
  </si>
  <si>
    <t>【銘柄１】</t>
  </si>
  <si>
    <t>【銘柄】</t>
    <rPh sb="1" eb="3">
      <t>メイガラ</t>
    </rPh>
    <phoneticPr fontId="1"/>
  </si>
  <si>
    <t>別紙に示す性能・機能の要件を満たすものであること。なお、令和４年２月28日が納入期限で調達を進めている血管撮影システムも管理対象とするので、留意すること。</t>
    <rPh sb="0" eb="2">
      <t>ベッシ</t>
    </rPh>
    <rPh sb="3" eb="4">
      <t>シメ</t>
    </rPh>
    <rPh sb="5" eb="7">
      <t>セイノウ</t>
    </rPh>
    <rPh sb="8" eb="10">
      <t>キノウ</t>
    </rPh>
    <rPh sb="11" eb="13">
      <t>ヨウケン</t>
    </rPh>
    <rPh sb="14" eb="15">
      <t>ミ</t>
    </rPh>
    <rPh sb="28" eb="30">
      <t>レイワ</t>
    </rPh>
    <rPh sb="31" eb="32">
      <t>ネン</t>
    </rPh>
    <rPh sb="33" eb="34">
      <t>ガツ</t>
    </rPh>
    <rPh sb="36" eb="37">
      <t>ニチ</t>
    </rPh>
    <rPh sb="38" eb="40">
      <t>ノウニュウ</t>
    </rPh>
    <rPh sb="40" eb="42">
      <t>キゲン</t>
    </rPh>
    <rPh sb="43" eb="45">
      <t>チョウタツ</t>
    </rPh>
    <rPh sb="46" eb="47">
      <t>スス</t>
    </rPh>
    <rPh sb="51" eb="55">
      <t>ケッカンサツエイ</t>
    </rPh>
    <rPh sb="60" eb="62">
      <t>カンリ</t>
    </rPh>
    <rPh sb="62" eb="64">
      <t>タイショウ</t>
    </rPh>
    <rPh sb="70" eb="72">
      <t>リュウイ</t>
    </rPh>
    <phoneticPr fontId="1"/>
  </si>
  <si>
    <t>【別紙】</t>
    <rPh sb="1" eb="3">
      <t>ベッシ</t>
    </rPh>
    <phoneticPr fontId="2"/>
  </si>
  <si>
    <t>被ばく線量管理システムに関し性能・機能について以下の要件を満たすこと。</t>
    <rPh sb="12" eb="13">
      <t>カン</t>
    </rPh>
    <rPh sb="14" eb="16">
      <t>セイノウ</t>
    </rPh>
    <rPh sb="17" eb="19">
      <t>キノウ</t>
    </rPh>
    <rPh sb="23" eb="25">
      <t>イカ</t>
    </rPh>
    <rPh sb="26" eb="28">
      <t>ヨウケン</t>
    </rPh>
    <rPh sb="29" eb="30">
      <t>ミ</t>
    </rPh>
    <phoneticPr fontId="3"/>
  </si>
  <si>
    <t>項番</t>
    <rPh sb="0" eb="2">
      <t>コウバン</t>
    </rPh>
    <phoneticPr fontId="2"/>
  </si>
  <si>
    <t>性能・要件等</t>
    <rPh sb="0" eb="2">
      <t>セイノウ</t>
    </rPh>
    <rPh sb="3" eb="5">
      <t>ヨウケン</t>
    </rPh>
    <rPh sb="5" eb="6">
      <t>トウ</t>
    </rPh>
    <phoneticPr fontId="2"/>
  </si>
  <si>
    <r>
      <t>1</t>
    </r>
    <r>
      <rPr>
        <b/>
        <sz val="16"/>
        <color theme="1"/>
        <rFont val="ＭＳ Ｐゴシック"/>
        <family val="3"/>
        <charset val="128"/>
        <scheme val="minor"/>
      </rPr>
      <t>　</t>
    </r>
    <phoneticPr fontId="1"/>
  </si>
  <si>
    <t>被ばく線量管理システムのハードウェア・OS等については、以下の要件を満たすこと。</t>
    <rPh sb="0" eb="1">
      <t>ヒ</t>
    </rPh>
    <rPh sb="3" eb="5">
      <t>センリョウ</t>
    </rPh>
    <rPh sb="5" eb="7">
      <t>カンリ</t>
    </rPh>
    <rPh sb="21" eb="22">
      <t>トウ</t>
    </rPh>
    <rPh sb="28" eb="30">
      <t>イカ</t>
    </rPh>
    <rPh sb="31" eb="33">
      <t>ヨウケン</t>
    </rPh>
    <rPh sb="34" eb="35">
      <t>ミ</t>
    </rPh>
    <phoneticPr fontId="3"/>
  </si>
  <si>
    <t>1-1</t>
  </si>
  <si>
    <t>24インチワイドカラー液晶モニターを１面用意すること。</t>
    <phoneticPr fontId="3"/>
  </si>
  <si>
    <t>1-2</t>
  </si>
  <si>
    <t>被ばく線量管理システム本体は、以下の項目を満たすこと。</t>
    <rPh sb="0" eb="1">
      <t>ヒ</t>
    </rPh>
    <rPh sb="3" eb="5">
      <t>センリョウ</t>
    </rPh>
    <rPh sb="5" eb="7">
      <t>カンリ</t>
    </rPh>
    <rPh sb="11" eb="13">
      <t>ホンタイ</t>
    </rPh>
    <rPh sb="15" eb="17">
      <t>イカ</t>
    </rPh>
    <rPh sb="18" eb="20">
      <t>コウモク</t>
    </rPh>
    <rPh sb="21" eb="22">
      <t>ミ</t>
    </rPh>
    <phoneticPr fontId="3"/>
  </si>
  <si>
    <t>1-2-1</t>
  </si>
  <si>
    <t>CPUは、インテルXeon 3.0GHz相当以上、または、これと同等以上の性能・機能を有すること。</t>
    <phoneticPr fontId="3"/>
  </si>
  <si>
    <t>1-2-2</t>
  </si>
  <si>
    <t>主記憶装置の容量は、8GB以上を有すること。</t>
    <phoneticPr fontId="3"/>
  </si>
  <si>
    <t>1-2-3</t>
  </si>
  <si>
    <t>HDDは2TB以上の物理容量を有し、データの冗長化を行える機能を有すること。</t>
    <phoneticPr fontId="3"/>
  </si>
  <si>
    <t>1-2-4</t>
  </si>
  <si>
    <t>不測の事態に備え、HDDデータの自動バックアップ機能を有すること。</t>
    <rPh sb="0" eb="5">
      <t>フソク</t>
    </rPh>
    <rPh sb="6" eb="7">
      <t>ソナ</t>
    </rPh>
    <rPh sb="16" eb="18">
      <t>ジドウ</t>
    </rPh>
    <rPh sb="24" eb="26">
      <t>キノウ</t>
    </rPh>
    <rPh sb="27" eb="28">
      <t>ユウ</t>
    </rPh>
    <phoneticPr fontId="3"/>
  </si>
  <si>
    <t>1-2-5</t>
  </si>
  <si>
    <t>1000BASE-T(GigabitEthernet)インターフェースを有し、通信プロトコルはTCP/IPとすること。</t>
    <phoneticPr fontId="3"/>
  </si>
  <si>
    <t>1-2-6</t>
  </si>
  <si>
    <t>Microsoft .NET Framework のバージョンは 4.0 以上に対応すること。</t>
    <phoneticPr fontId="3"/>
  </si>
  <si>
    <t>1-2-7</t>
  </si>
  <si>
    <t>システムはオンプレミスで構築されていること。</t>
    <phoneticPr fontId="3"/>
  </si>
  <si>
    <t>1-2-8</t>
    <phoneticPr fontId="1"/>
  </si>
  <si>
    <t>OSやミドルウェアは、5年間のライセンスが保証されたものであること。なお、5年間において、別途ライセンス使用料等の費用負担が発生しないものであること。</t>
    <rPh sb="12" eb="14">
      <t>ネンカン</t>
    </rPh>
    <rPh sb="21" eb="23">
      <t>ホショウ</t>
    </rPh>
    <rPh sb="38" eb="40">
      <t>ネンカン</t>
    </rPh>
    <rPh sb="45" eb="47">
      <t>ベット</t>
    </rPh>
    <rPh sb="52" eb="54">
      <t>シヨウ</t>
    </rPh>
    <rPh sb="54" eb="55">
      <t>リョウ</t>
    </rPh>
    <rPh sb="55" eb="56">
      <t>トウ</t>
    </rPh>
    <rPh sb="57" eb="59">
      <t>ヒヨウ</t>
    </rPh>
    <rPh sb="59" eb="61">
      <t>フタン</t>
    </rPh>
    <rPh sb="62" eb="64">
      <t>ハッセイ</t>
    </rPh>
    <phoneticPr fontId="1"/>
  </si>
  <si>
    <r>
      <t>2</t>
    </r>
    <r>
      <rPr>
        <b/>
        <sz val="16"/>
        <color theme="1"/>
        <rFont val="ＭＳ Ｐゴシック"/>
        <family val="3"/>
        <charset val="128"/>
        <scheme val="minor"/>
      </rPr>
      <t>　</t>
    </r>
    <phoneticPr fontId="1"/>
  </si>
  <si>
    <t>被ばく線量管理システムのアプリケーションソフトについては、以下の要件を満たすこと。</t>
    <rPh sb="0" eb="1">
      <t>ヒ</t>
    </rPh>
    <rPh sb="3" eb="5">
      <t>センリョウ</t>
    </rPh>
    <rPh sb="5" eb="7">
      <t>カンリ</t>
    </rPh>
    <rPh sb="29" eb="31">
      <t>イカ</t>
    </rPh>
    <rPh sb="32" eb="34">
      <t>ヨウケン</t>
    </rPh>
    <rPh sb="35" eb="36">
      <t>ミ</t>
    </rPh>
    <phoneticPr fontId="3"/>
  </si>
  <si>
    <t>2-1</t>
  </si>
  <si>
    <t>被ばく線量管理システムは、平成31年3月12日に通知された「医療法施行規則の一部を改正する省令の施行について」に準じ、X線CT、血管造影、核医学検査の被ばく線量管理がおこなえること。詳細は以下の機能要件を満たすこと。</t>
    <phoneticPr fontId="3"/>
  </si>
  <si>
    <t>2-2</t>
  </si>
  <si>
    <t>被ばく線量管理システム導入時の接続機器は、Ｘ線ＣＴは４台・血管造影は２台・核医学検査は２台とし、機種名を次に示す。</t>
    <rPh sb="11" eb="13">
      <t>ドウニュウ</t>
    </rPh>
    <rPh sb="13" eb="14">
      <t>ジ</t>
    </rPh>
    <rPh sb="15" eb="17">
      <t>セツゾク</t>
    </rPh>
    <rPh sb="17" eb="19">
      <t>キキ</t>
    </rPh>
    <rPh sb="22" eb="23">
      <t>セン</t>
    </rPh>
    <rPh sb="27" eb="28">
      <t>ダイ</t>
    </rPh>
    <rPh sb="29" eb="31">
      <t>ケッカン</t>
    </rPh>
    <rPh sb="31" eb="33">
      <t>ゾウエイ</t>
    </rPh>
    <rPh sb="35" eb="36">
      <t>ダイ</t>
    </rPh>
    <rPh sb="37" eb="40">
      <t>カクイガク</t>
    </rPh>
    <rPh sb="40" eb="42">
      <t>ケンサ</t>
    </rPh>
    <rPh sb="44" eb="45">
      <t>ダイ</t>
    </rPh>
    <rPh sb="48" eb="51">
      <t>キシュメイ</t>
    </rPh>
    <rPh sb="52" eb="53">
      <t>ツギ</t>
    </rPh>
    <rPh sb="54" eb="55">
      <t>シメ</t>
    </rPh>
    <phoneticPr fontId="3"/>
  </si>
  <si>
    <t>2-3</t>
  </si>
  <si>
    <r>
      <t>Ｘ線ＣＴ:SOMATOM Definition Edge，SOMATOM Definition AS+，SOMATOM Emotion16，Symbia T16(CT)
血管造影：Allura Xper FD20 ，Azurion7B20/15</t>
    </r>
    <r>
      <rPr>
        <b/>
        <sz val="10"/>
        <color rgb="FFFF0000"/>
        <rFont val="ＭＳ Ｐゴシック"/>
        <family val="3"/>
        <charset val="128"/>
        <scheme val="minor"/>
      </rPr>
      <t xml:space="preserve">
</t>
    </r>
    <r>
      <rPr>
        <sz val="10"/>
        <rFont val="ＭＳ Ｐゴシック"/>
        <family val="3"/>
        <charset val="128"/>
        <scheme val="minor"/>
      </rPr>
      <t>核医学検査：Symbia T16(RI)，Symbia E</t>
    </r>
    <rPh sb="85" eb="87">
      <t>ケッカン</t>
    </rPh>
    <rPh sb="87" eb="89">
      <t>ゾウエイ</t>
    </rPh>
    <phoneticPr fontId="3"/>
  </si>
  <si>
    <t>2-4</t>
  </si>
  <si>
    <t>現在、当センターにおいて自社のサードパーティソフトウェア( RISまたはPACS viewer)が稼働していること。</t>
    <rPh sb="0" eb="2">
      <t>ゲンザイ</t>
    </rPh>
    <rPh sb="3" eb="4">
      <t>トウ</t>
    </rPh>
    <rPh sb="12" eb="14">
      <t>ジシャ</t>
    </rPh>
    <rPh sb="49" eb="51">
      <t>カドウ</t>
    </rPh>
    <phoneticPr fontId="3"/>
  </si>
  <si>
    <t>2-5</t>
  </si>
  <si>
    <t>導入前に、事前に病院担当者とデータの接続範囲と方法を協議し、その内容に準じて設置作業を行うこと。</t>
    <phoneticPr fontId="3"/>
  </si>
  <si>
    <t>2-6</t>
  </si>
  <si>
    <t>RDSRやRRDSR、DICOM Image に付随するDICOM Image tag情報に含まれる線量情報を、PACSもしくは検査装置から自動取得する機能を有すること。</t>
    <rPh sb="46" eb="47">
      <t>フク</t>
    </rPh>
    <rPh sb="70" eb="72">
      <t>ジドウ</t>
    </rPh>
    <rPh sb="72" eb="74">
      <t>シュトク</t>
    </rPh>
    <phoneticPr fontId="3"/>
  </si>
  <si>
    <t>2-7</t>
  </si>
  <si>
    <t>RDSRが生成できない、またはRDSRを線量管理システムまで転送することが出来ない場合、DICOM Image tag情報、MPPS、Secondary CaptureへのOCRなどを用い機能上可能な限り線量情報を取得すること。</t>
    <rPh sb="5" eb="7">
      <t>セイセイ</t>
    </rPh>
    <rPh sb="20" eb="24">
      <t>センリョウカンリ</t>
    </rPh>
    <rPh sb="30" eb="32">
      <t>テンソウ</t>
    </rPh>
    <rPh sb="37" eb="39">
      <t>デキ</t>
    </rPh>
    <rPh sb="41" eb="43">
      <t>バアイ</t>
    </rPh>
    <rPh sb="59" eb="61">
      <t>ジョウホウ</t>
    </rPh>
    <rPh sb="92" eb="93">
      <t>モチ</t>
    </rPh>
    <rPh sb="94" eb="96">
      <t>キノウ</t>
    </rPh>
    <rPh sb="96" eb="97">
      <t>ジョウ</t>
    </rPh>
    <rPh sb="97" eb="99">
      <t>カノウ</t>
    </rPh>
    <rPh sb="100" eb="101">
      <t>カギ</t>
    </rPh>
    <rPh sb="102" eb="104">
      <t>センリョウ</t>
    </rPh>
    <rPh sb="104" eb="106">
      <t>ジョウホウ</t>
    </rPh>
    <rPh sb="107" eb="109">
      <t>シュトク</t>
    </rPh>
    <phoneticPr fontId="3"/>
  </si>
  <si>
    <t>2-8</t>
  </si>
  <si>
    <t>Webブラウザにてログインアクセス参照できること。その際、ログインアカウントを複数設定し、同時に複数人がアクセスできること。</t>
    <phoneticPr fontId="3"/>
  </si>
  <si>
    <t>2-9</t>
  </si>
  <si>
    <t>ユーザープロファイルに応じて、データ閲覧などの権限を限定したり管理する機能を有すること。</t>
    <phoneticPr fontId="3"/>
  </si>
  <si>
    <t>2-10</t>
  </si>
  <si>
    <t>HL7形式または、それに代わるデータベース通信を行う機能を有すること。</t>
    <rPh sb="12" eb="13">
      <t>カ</t>
    </rPh>
    <rPh sb="21" eb="23">
      <t>ツウシン</t>
    </rPh>
    <rPh sb="24" eb="25">
      <t>オコナ</t>
    </rPh>
    <rPh sb="26" eb="28">
      <t>キノウ</t>
    </rPh>
    <phoneticPr fontId="3"/>
  </si>
  <si>
    <t>2-11</t>
  </si>
  <si>
    <t>2-12</t>
  </si>
  <si>
    <t>サードパーティソフトウェア ( RIS, PACS viewer)から、Webアプリケーションとしてシステムを起動する仕組みを公開し提供していること。</t>
    <phoneticPr fontId="3"/>
  </si>
  <si>
    <t>2-13</t>
  </si>
  <si>
    <t>施設内データを基にした自動更新される統計値か、手動による固定値、またはDRLに基づく閾値設定を行う機能及びアラート通知機能を有していること。</t>
    <phoneticPr fontId="3"/>
  </si>
  <si>
    <t>2-14</t>
  </si>
  <si>
    <t>使用頻度が低くなったプロトコルや検査種を自動で振り分ける機能を有すること。</t>
    <phoneticPr fontId="3"/>
  </si>
  <si>
    <t>2-15</t>
  </si>
  <si>
    <t>画像Viewerに連携し、画像を表示する機能を有していること。</t>
    <rPh sb="0" eb="2">
      <t>ガゾウ</t>
    </rPh>
    <rPh sb="9" eb="11">
      <t>レンケイ</t>
    </rPh>
    <rPh sb="13" eb="15">
      <t>ガゾウ</t>
    </rPh>
    <rPh sb="16" eb="18">
      <t>ヒョウジ</t>
    </rPh>
    <rPh sb="20" eb="22">
      <t>キノウ</t>
    </rPh>
    <phoneticPr fontId="3"/>
  </si>
  <si>
    <t>2-16</t>
  </si>
  <si>
    <t>DRLと施設データを比較した結果をエクセルデータで纏めて出力する機能を有すること。</t>
    <phoneticPr fontId="3"/>
  </si>
  <si>
    <t>2-17</t>
  </si>
  <si>
    <t>ユーザーが統計解析を行うことなく自動で分析結果のレポートを作成する機能を有すること。</t>
    <phoneticPr fontId="3"/>
  </si>
  <si>
    <t>2-18</t>
  </si>
  <si>
    <t>集計した2-9のレポートはPDFで出力可能で、また院内SMTPサーバと連携することで設定した先へメール配信する機能または、カルテ端末で表示する機能を有すること。</t>
    <rPh sb="19" eb="21">
      <t>カノウ</t>
    </rPh>
    <rPh sb="25" eb="27">
      <t>インナイ</t>
    </rPh>
    <rPh sb="35" eb="37">
      <t>レンケイ</t>
    </rPh>
    <rPh sb="64" eb="66">
      <t>タンマツ</t>
    </rPh>
    <rPh sb="67" eb="69">
      <t>ヒョウジ</t>
    </rPh>
    <rPh sb="71" eb="73">
      <t>キノウ</t>
    </rPh>
    <rPh sb="74" eb="75">
      <t>ユウ</t>
    </rPh>
    <phoneticPr fontId="3"/>
  </si>
  <si>
    <t>2-19</t>
  </si>
  <si>
    <t>線量の正当化のために、検査それぞれにコメントを残す機能を有し、またユーザー側が設定した文言をテンプレート化する機能を有すること。</t>
    <phoneticPr fontId="3"/>
  </si>
  <si>
    <t>2-20</t>
  </si>
  <si>
    <t>RadLexとのマッピングまたは、基準値との比較する機能を有していること。</t>
    <rPh sb="17" eb="20">
      <t>キジュンチ</t>
    </rPh>
    <rPh sb="22" eb="24">
      <t>ヒカク</t>
    </rPh>
    <phoneticPr fontId="3"/>
  </si>
  <si>
    <t>2-21</t>
  </si>
  <si>
    <t>CT、血管撮影装置、核医学装置、マンモグラフィーに関して実効線量を計算する機能を有すること。その際の変換係数はマニュアルで変更、追加できること。</t>
    <rPh sb="48" eb="49">
      <t>サイ</t>
    </rPh>
    <rPh sb="50" eb="52">
      <t>ヘンカン</t>
    </rPh>
    <rPh sb="52" eb="54">
      <t>ケイスウ</t>
    </rPh>
    <rPh sb="61" eb="63">
      <t>ヘンコウ</t>
    </rPh>
    <rPh sb="64" eb="66">
      <t>ツイカ</t>
    </rPh>
    <phoneticPr fontId="3"/>
  </si>
  <si>
    <t>2-22</t>
  </si>
  <si>
    <t>CT撮影において患者の体型による線量評価ができるSSDEの機能が搭載されていること。かつ、AAPM204、220の両方に準拠していること。</t>
    <phoneticPr fontId="3"/>
  </si>
  <si>
    <t>2-23</t>
  </si>
  <si>
    <t>CT撮影においてアイソセンターからのずれを評価する機能が搭載されていること。</t>
    <rPh sb="2" eb="4">
      <t>サツエイ</t>
    </rPh>
    <rPh sb="21" eb="23">
      <t>ヒョウカ</t>
    </rPh>
    <rPh sb="25" eb="27">
      <t>キノウ</t>
    </rPh>
    <rPh sb="28" eb="30">
      <t>トウサイ</t>
    </rPh>
    <phoneticPr fontId="3"/>
  </si>
  <si>
    <t>2-24</t>
  </si>
  <si>
    <t>CT撮影においてmA変調情報を表示する機能が搭載されていること。</t>
    <rPh sb="2" eb="4">
      <t>サツエイ</t>
    </rPh>
    <rPh sb="10" eb="12">
      <t>ヘンチョウ</t>
    </rPh>
    <rPh sb="12" eb="14">
      <t>ジョウホウ</t>
    </rPh>
    <rPh sb="15" eb="17">
      <t>ヒョウジ</t>
    </rPh>
    <rPh sb="19" eb="21">
      <t>キノウ</t>
    </rPh>
    <rPh sb="22" eb="24">
      <t>トウサイ</t>
    </rPh>
    <phoneticPr fontId="3"/>
  </si>
  <si>
    <t>2-25</t>
  </si>
  <si>
    <t>CT撮影において、成人・小児それぞれ臓器ごとの推定される線量表示が可能であること。臓器線量計算にあたっては、ファントムから体型補正も加味した自動計算を行うこと。</t>
    <rPh sb="9" eb="11">
      <t>セイジン</t>
    </rPh>
    <rPh sb="12" eb="14">
      <t>ショウニ</t>
    </rPh>
    <rPh sb="18" eb="20">
      <t>ゾウキ</t>
    </rPh>
    <phoneticPr fontId="3"/>
  </si>
  <si>
    <t>2-26</t>
  </si>
  <si>
    <t>CT撮影において、胎児への推定線量が表示可能であること。</t>
    <rPh sb="9" eb="11">
      <t>タイジ</t>
    </rPh>
    <phoneticPr fontId="3"/>
  </si>
  <si>
    <t>2-27</t>
  </si>
  <si>
    <t>CT撮影において、臓器ごとの推定される線量表示が可能であること。</t>
    <phoneticPr fontId="3"/>
  </si>
  <si>
    <t>2-28</t>
  </si>
  <si>
    <t>CT撮影において、成人に対して頻繁に使用される検査種が小児に対して行われた場合にそれを抽出する機能を有すること。</t>
    <rPh sb="2" eb="4">
      <t>サツエイ</t>
    </rPh>
    <rPh sb="9" eb="11">
      <t>セイジン</t>
    </rPh>
    <rPh sb="12" eb="13">
      <t>タイ</t>
    </rPh>
    <rPh sb="15" eb="17">
      <t>ヒンパン</t>
    </rPh>
    <rPh sb="18" eb="20">
      <t>シヨウ</t>
    </rPh>
    <rPh sb="23" eb="25">
      <t>ケンサ</t>
    </rPh>
    <rPh sb="25" eb="26">
      <t>シュ</t>
    </rPh>
    <rPh sb="27" eb="29">
      <t>ショウニ</t>
    </rPh>
    <rPh sb="30" eb="31">
      <t>タイ</t>
    </rPh>
    <rPh sb="33" eb="34">
      <t>オコナ</t>
    </rPh>
    <rPh sb="37" eb="39">
      <t>バアイ</t>
    </rPh>
    <rPh sb="43" eb="45">
      <t>チュウシュツ</t>
    </rPh>
    <rPh sb="47" eb="49">
      <t>キノウ</t>
    </rPh>
    <rPh sb="50" eb="51">
      <t>ユウ</t>
    </rPh>
    <phoneticPr fontId="3"/>
  </si>
  <si>
    <t>2-29</t>
  </si>
  <si>
    <t>2-19から2-26においては、いずれか１つ以上を満たせばよいものとする。</t>
    <rPh sb="22" eb="24">
      <t>イジョウ</t>
    </rPh>
    <rPh sb="25" eb="26">
      <t>ミ</t>
    </rPh>
    <phoneticPr fontId="3"/>
  </si>
  <si>
    <t>2-30</t>
  </si>
  <si>
    <t>CT装置については、CTDIvolならびにDLPの情報を自動収集できる機能を有すること。</t>
    <phoneticPr fontId="3"/>
  </si>
  <si>
    <t>2-31</t>
  </si>
  <si>
    <t>インターベンション検査において、入射皮膚線量を経時的に確認する機能を有すること。</t>
    <rPh sb="9" eb="11">
      <t>ケンサ</t>
    </rPh>
    <rPh sb="16" eb="18">
      <t>ニュウシャ</t>
    </rPh>
    <rPh sb="18" eb="20">
      <t>ヒフ</t>
    </rPh>
    <rPh sb="20" eb="22">
      <t>センリョウ</t>
    </rPh>
    <rPh sb="23" eb="26">
      <t>ケイジテキ</t>
    </rPh>
    <rPh sb="27" eb="29">
      <t>カクニン</t>
    </rPh>
    <rPh sb="31" eb="33">
      <t>キノウ</t>
    </rPh>
    <rPh sb="34" eb="35">
      <t>ユウ</t>
    </rPh>
    <phoneticPr fontId="3"/>
  </si>
  <si>
    <t>2-32</t>
  </si>
  <si>
    <t>アンギオ装置においては、収集した被ばく線量情報に装置ごとの変換係数を設定することで、皮膚吸収線量情報にデータを換算しデータを蓄積できる機能を有すること。</t>
    <phoneticPr fontId="3"/>
  </si>
  <si>
    <t>2-33</t>
  </si>
  <si>
    <t>検索結果のターゲット項目と、予め設定された基準値を比較が可能であること。予め設定する基準値は、Japan DRLなどのガイドラインでの設定値の他に、施設固有で設定するものも利用が可能であること。その基準値の追加・変更・削除に際しては、管理者が行うための専用の画面を有し、アクセス権の設定が可能であること。</t>
    <phoneticPr fontId="3"/>
  </si>
  <si>
    <t>2-34</t>
  </si>
  <si>
    <t>常に、最新のJapan DRLｓ（日本の診断参考レベル）に無償で対応すること。</t>
    <rPh sb="0" eb="1">
      <t>ツネ</t>
    </rPh>
    <rPh sb="3" eb="5">
      <t>サイシン</t>
    </rPh>
    <rPh sb="17" eb="19">
      <t>ニホン</t>
    </rPh>
    <rPh sb="20" eb="22">
      <t>シンダン</t>
    </rPh>
    <rPh sb="22" eb="24">
      <t>サンコウ</t>
    </rPh>
    <rPh sb="29" eb="31">
      <t>ムショウ</t>
    </rPh>
    <rPh sb="32" eb="34">
      <t>タイオウ</t>
    </rPh>
    <phoneticPr fontId="3"/>
  </si>
  <si>
    <t>2-35</t>
  </si>
  <si>
    <t>線量管理するライセンス数は15装置のライセンスを有し、導入時にはこのうちCT４台、RI２台、カテ装置２台の計８装置と接続すること。</t>
    <rPh sb="0" eb="2">
      <t>センリョウ</t>
    </rPh>
    <rPh sb="2" eb="4">
      <t>カンリ</t>
    </rPh>
    <rPh sb="11" eb="12">
      <t>スウ</t>
    </rPh>
    <rPh sb="15" eb="17">
      <t>ソウチ</t>
    </rPh>
    <rPh sb="24" eb="25">
      <t>ユウ</t>
    </rPh>
    <rPh sb="27" eb="29">
      <t>ドウニュウ</t>
    </rPh>
    <rPh sb="29" eb="30">
      <t>ジ</t>
    </rPh>
    <rPh sb="39" eb="40">
      <t>ダイ</t>
    </rPh>
    <rPh sb="44" eb="45">
      <t>ダイ</t>
    </rPh>
    <rPh sb="48" eb="50">
      <t>ソウチ</t>
    </rPh>
    <rPh sb="51" eb="52">
      <t>ダイ</t>
    </rPh>
    <rPh sb="53" eb="54">
      <t>ケイ</t>
    </rPh>
    <rPh sb="55" eb="57">
      <t>ソウチ</t>
    </rPh>
    <rPh sb="58" eb="60">
      <t>セツゾク</t>
    </rPh>
    <phoneticPr fontId="3"/>
  </si>
  <si>
    <r>
      <t>3</t>
    </r>
    <r>
      <rPr>
        <b/>
        <sz val="16"/>
        <color theme="1"/>
        <rFont val="ＭＳ Ｐゴシック"/>
        <family val="3"/>
        <charset val="128"/>
        <scheme val="minor"/>
      </rPr>
      <t>　</t>
    </r>
    <phoneticPr fontId="1"/>
  </si>
  <si>
    <t>接続対象装置と接続の形態については、以下の要件を満たしていること。</t>
    <rPh sb="0" eb="2">
      <t>セツゾク</t>
    </rPh>
    <rPh sb="2" eb="4">
      <t>タイショウ</t>
    </rPh>
    <rPh sb="4" eb="6">
      <t>ソウチ</t>
    </rPh>
    <rPh sb="10" eb="12">
      <t>ケイタイ</t>
    </rPh>
    <phoneticPr fontId="3"/>
  </si>
  <si>
    <t>3-1</t>
  </si>
  <si>
    <t>既存PACSに接続し、必要データを翌日に前日分のQ/Rを行う事で自動収集・管理すること。</t>
    <rPh sb="0" eb="2">
      <t>キゾン</t>
    </rPh>
    <rPh sb="11" eb="13">
      <t>ヒツヨウ</t>
    </rPh>
    <rPh sb="17" eb="19">
      <t>ヨクジツ</t>
    </rPh>
    <rPh sb="20" eb="22">
      <t>ゼンジツ</t>
    </rPh>
    <rPh sb="22" eb="23">
      <t>ブン</t>
    </rPh>
    <rPh sb="28" eb="29">
      <t>オコナ</t>
    </rPh>
    <rPh sb="30" eb="31">
      <t>コト</t>
    </rPh>
    <rPh sb="32" eb="34">
      <t>ジドウ</t>
    </rPh>
    <phoneticPr fontId="3"/>
  </si>
  <si>
    <t>3-2</t>
  </si>
  <si>
    <t>PACS内に保管されたDICOMデータは、それに含まれる"Station Name" DICOM tag(0008,1010)に基づきシステム内で装置の分類が可能であること。</t>
    <phoneticPr fontId="3"/>
  </si>
  <si>
    <t>被ばく線量管理システムに関し性能・機能以外について以下の要件を満たすこと。</t>
    <rPh sb="12" eb="13">
      <t>カン</t>
    </rPh>
    <rPh sb="14" eb="16">
      <t>セイノウ</t>
    </rPh>
    <rPh sb="17" eb="19">
      <t>キノウ</t>
    </rPh>
    <rPh sb="19" eb="21">
      <t>イガイ</t>
    </rPh>
    <rPh sb="25" eb="27">
      <t>イカ</t>
    </rPh>
    <rPh sb="28" eb="30">
      <t>ヨウケン</t>
    </rPh>
    <rPh sb="31" eb="32">
      <t>ミ</t>
    </rPh>
    <phoneticPr fontId="3"/>
  </si>
  <si>
    <t>性能・要件等</t>
    <rPh sb="0" eb="2">
      <t>セイノウ</t>
    </rPh>
    <rPh sb="3" eb="5">
      <t>ヨウケン</t>
    </rPh>
    <rPh sb="5" eb="6">
      <t>トウ</t>
    </rPh>
    <phoneticPr fontId="3"/>
  </si>
  <si>
    <t>被ばく線量管理システムの設置に関して以下の要件を満たすこと。</t>
    <rPh sb="0" eb="1">
      <t>ヒ</t>
    </rPh>
    <rPh sb="3" eb="5">
      <t>センリョウ</t>
    </rPh>
    <rPh sb="5" eb="7">
      <t>カンリ</t>
    </rPh>
    <rPh sb="12" eb="14">
      <t>セッチ</t>
    </rPh>
    <rPh sb="15" eb="16">
      <t>カン</t>
    </rPh>
    <rPh sb="18" eb="20">
      <t>イカ</t>
    </rPh>
    <rPh sb="21" eb="23">
      <t>ヨウケン</t>
    </rPh>
    <rPh sb="24" eb="25">
      <t>ミ</t>
    </rPh>
    <phoneticPr fontId="3"/>
  </si>
  <si>
    <t>病院と協議の上、病院より指示のあった指定場所に搬入・据付・調整を行い設置すること。</t>
    <rPh sb="0" eb="2">
      <t>ビョウイン</t>
    </rPh>
    <rPh sb="3" eb="5">
      <t>キョウギ</t>
    </rPh>
    <rPh sb="6" eb="7">
      <t>ウエ</t>
    </rPh>
    <rPh sb="8" eb="10">
      <t>ビョウイン</t>
    </rPh>
    <rPh sb="12" eb="14">
      <t>シジ</t>
    </rPh>
    <rPh sb="18" eb="20">
      <t>シテイ</t>
    </rPh>
    <rPh sb="20" eb="22">
      <t>バショ</t>
    </rPh>
    <rPh sb="23" eb="25">
      <t>ハンニュウ</t>
    </rPh>
    <rPh sb="26" eb="28">
      <t>スエツケ</t>
    </rPh>
    <rPh sb="29" eb="31">
      <t>チョウセイ</t>
    </rPh>
    <rPh sb="32" eb="33">
      <t>オコナ</t>
    </rPh>
    <rPh sb="34" eb="36">
      <t>セッチ</t>
    </rPh>
    <phoneticPr fontId="3"/>
  </si>
  <si>
    <t>情報コンセントや電源等の設置に必要なインフラ設備に関して、事前に病院と協議し、指示をもらうこと。</t>
    <rPh sb="0" eb="2">
      <t>ジョウホウ</t>
    </rPh>
    <rPh sb="8" eb="10">
      <t>デンゲン</t>
    </rPh>
    <rPh sb="10" eb="11">
      <t>トウ</t>
    </rPh>
    <rPh sb="12" eb="14">
      <t>セッチ</t>
    </rPh>
    <rPh sb="15" eb="17">
      <t>ヒツヨウ</t>
    </rPh>
    <rPh sb="22" eb="24">
      <t>セツビ</t>
    </rPh>
    <rPh sb="25" eb="26">
      <t>カン</t>
    </rPh>
    <rPh sb="29" eb="31">
      <t>ジゼン</t>
    </rPh>
    <rPh sb="32" eb="34">
      <t>ビョウイン</t>
    </rPh>
    <rPh sb="35" eb="37">
      <t>キョウギ</t>
    </rPh>
    <rPh sb="39" eb="41">
      <t>シジ</t>
    </rPh>
    <phoneticPr fontId="3"/>
  </si>
  <si>
    <t>1-3</t>
  </si>
  <si>
    <t>システムの設置/稼働は、令和３年度末までとする。</t>
    <rPh sb="5" eb="7">
      <t>セッチ</t>
    </rPh>
    <rPh sb="8" eb="10">
      <t>カドウ</t>
    </rPh>
    <rPh sb="12" eb="14">
      <t>レイワ</t>
    </rPh>
    <rPh sb="15" eb="17">
      <t>ネンド</t>
    </rPh>
    <rPh sb="17" eb="18">
      <t>マツ</t>
    </rPh>
    <phoneticPr fontId="3"/>
  </si>
  <si>
    <t>被ばく線量管理システムの保守・サポートに関して以下の要件を満たすこと。</t>
    <rPh sb="0" eb="1">
      <t>ヒ</t>
    </rPh>
    <rPh sb="3" eb="5">
      <t>センリョウ</t>
    </rPh>
    <rPh sb="5" eb="7">
      <t>カンリ</t>
    </rPh>
    <rPh sb="12" eb="14">
      <t>ホシュ</t>
    </rPh>
    <rPh sb="20" eb="21">
      <t>カン</t>
    </rPh>
    <rPh sb="23" eb="25">
      <t>イカ</t>
    </rPh>
    <rPh sb="26" eb="28">
      <t>ヨウケン</t>
    </rPh>
    <rPh sb="29" eb="30">
      <t>ミ</t>
    </rPh>
    <phoneticPr fontId="3"/>
  </si>
  <si>
    <t>年間を通じて、24時間の連絡体制を備えること。</t>
    <rPh sb="0" eb="2">
      <t>ネンカン</t>
    </rPh>
    <rPh sb="3" eb="4">
      <t>ツウ</t>
    </rPh>
    <rPh sb="9" eb="11">
      <t>ジカン</t>
    </rPh>
    <rPh sb="12" eb="14">
      <t>レンラク</t>
    </rPh>
    <rPh sb="14" eb="16">
      <t>タイセイ</t>
    </rPh>
    <rPh sb="17" eb="18">
      <t>ソナ</t>
    </rPh>
    <phoneticPr fontId="3"/>
  </si>
  <si>
    <t>障害時には復旧のため現場で迅速な対応を行うこと。</t>
    <rPh sb="0" eb="2">
      <t>ショウガイ</t>
    </rPh>
    <rPh sb="2" eb="3">
      <t>ジ</t>
    </rPh>
    <rPh sb="5" eb="7">
      <t>フッキュウ</t>
    </rPh>
    <rPh sb="10" eb="12">
      <t>ゲンバ</t>
    </rPh>
    <rPh sb="13" eb="15">
      <t>ジンソク</t>
    </rPh>
    <rPh sb="16" eb="18">
      <t>タイオウ</t>
    </rPh>
    <rPh sb="19" eb="20">
      <t>オコナ</t>
    </rPh>
    <phoneticPr fontId="3"/>
  </si>
  <si>
    <t>埼玉県内または東京都内にサービス拠点があり、迅速なサービス対応が行える体制にあること。</t>
    <rPh sb="0" eb="3">
      <t>サイタマケン</t>
    </rPh>
    <rPh sb="3" eb="4">
      <t>ナイ</t>
    </rPh>
    <rPh sb="7" eb="9">
      <t>トウキョウ</t>
    </rPh>
    <rPh sb="9" eb="11">
      <t>トナイ</t>
    </rPh>
    <rPh sb="16" eb="18">
      <t>キョテン</t>
    </rPh>
    <rPh sb="22" eb="24">
      <t>ジンソク</t>
    </rPh>
    <rPh sb="29" eb="31">
      <t>タイオウ</t>
    </rPh>
    <rPh sb="32" eb="33">
      <t>オコナ</t>
    </rPh>
    <rPh sb="35" eb="37">
      <t>タイセイ</t>
    </rPh>
    <phoneticPr fontId="3"/>
  </si>
  <si>
    <t>本システムの無償保証期間は導入後1年間とし、期間経過後の保守契約は締結しない。ただし、本システムの適正動作を5年間保証するものとし、未知の不具合については、対策ソフトを随時適用すること。なお、本対策の実施を目的としたリモート回線によるサービス提供は認めるものとする。</t>
    <rPh sb="0" eb="1">
      <t>ホン</t>
    </rPh>
    <rPh sb="6" eb="8">
      <t>ムショウ</t>
    </rPh>
    <rPh sb="22" eb="24">
      <t>キカン</t>
    </rPh>
    <rPh sb="24" eb="26">
      <t>ケイカ</t>
    </rPh>
    <rPh sb="26" eb="27">
      <t>ゴ</t>
    </rPh>
    <rPh sb="28" eb="30">
      <t>ホシュ</t>
    </rPh>
    <rPh sb="30" eb="32">
      <t>ケイヤク</t>
    </rPh>
    <rPh sb="33" eb="35">
      <t>テイケツ</t>
    </rPh>
    <rPh sb="43" eb="44">
      <t>ホン</t>
    </rPh>
    <rPh sb="49" eb="51">
      <t>テキセイ</t>
    </rPh>
    <rPh sb="51" eb="53">
      <t>ドウサ</t>
    </rPh>
    <rPh sb="78" eb="80">
      <t>タイサク</t>
    </rPh>
    <rPh sb="97" eb="99">
      <t>タイサク</t>
    </rPh>
    <phoneticPr fontId="1"/>
  </si>
  <si>
    <t>ハードウェアに関し、システム導入後5年以上の修理対応が可能なものであること。なお、システム導入後5年以内にOS等のサポートが終了した場合において、修理対応が必要となった場合は、システムの動作が保証される代替機を無償で提供すること。</t>
    <rPh sb="7" eb="8">
      <t>カン</t>
    </rPh>
    <rPh sb="14" eb="16">
      <t>ドウニュウ</t>
    </rPh>
    <rPh sb="16" eb="17">
      <t>ゴ</t>
    </rPh>
    <rPh sb="18" eb="19">
      <t>ネン</t>
    </rPh>
    <rPh sb="19" eb="21">
      <t>イジョウ</t>
    </rPh>
    <rPh sb="22" eb="24">
      <t>シュウリ</t>
    </rPh>
    <rPh sb="24" eb="26">
      <t>タイオウ</t>
    </rPh>
    <rPh sb="27" eb="29">
      <t>カノウ</t>
    </rPh>
    <rPh sb="45" eb="47">
      <t>ドウニュウ</t>
    </rPh>
    <rPh sb="47" eb="48">
      <t>ゴ</t>
    </rPh>
    <rPh sb="49" eb="50">
      <t>ネン</t>
    </rPh>
    <rPh sb="50" eb="52">
      <t>イナイ</t>
    </rPh>
    <rPh sb="55" eb="56">
      <t>トウ</t>
    </rPh>
    <rPh sb="62" eb="64">
      <t>シュウリョウ</t>
    </rPh>
    <rPh sb="66" eb="68">
      <t>バアイ</t>
    </rPh>
    <rPh sb="73" eb="75">
      <t>シュウリ</t>
    </rPh>
    <rPh sb="75" eb="77">
      <t>タイオウ</t>
    </rPh>
    <rPh sb="78" eb="80">
      <t>ヒツヨウ</t>
    </rPh>
    <rPh sb="84" eb="86">
      <t>バアイ</t>
    </rPh>
    <rPh sb="93" eb="95">
      <t>ドウサ</t>
    </rPh>
    <rPh sb="96" eb="98">
      <t>ホショウ</t>
    </rPh>
    <rPh sb="101" eb="103">
      <t>ダイガ</t>
    </rPh>
    <rPh sb="103" eb="104">
      <t>キ</t>
    </rPh>
    <rPh sb="105" eb="107">
      <t>ムショウ</t>
    </rPh>
    <rPh sb="108" eb="110">
      <t>テイキョウ</t>
    </rPh>
    <phoneticPr fontId="3"/>
  </si>
  <si>
    <t>2-6</t>
    <phoneticPr fontId="1"/>
  </si>
  <si>
    <t>無停電電源装置は、5年間の充電能力を保証するものとし、充電能力の低下によりシステムの機能維持が困難となる場合はバッテリーの無償交換を行うこと。</t>
    <rPh sb="0" eb="3">
      <t>ムテイデン</t>
    </rPh>
    <rPh sb="3" eb="5">
      <t>デンゲン</t>
    </rPh>
    <rPh sb="5" eb="7">
      <t>ソウチ</t>
    </rPh>
    <rPh sb="10" eb="12">
      <t>ネンカン</t>
    </rPh>
    <rPh sb="13" eb="15">
      <t>ジュウデン</t>
    </rPh>
    <rPh sb="15" eb="17">
      <t>ノウリョク</t>
    </rPh>
    <rPh sb="18" eb="20">
      <t>ホショウ</t>
    </rPh>
    <rPh sb="27" eb="29">
      <t>ジュウデン</t>
    </rPh>
    <rPh sb="29" eb="31">
      <t>ノウリョク</t>
    </rPh>
    <rPh sb="32" eb="34">
      <t>テイカ</t>
    </rPh>
    <rPh sb="42" eb="44">
      <t>キノウ</t>
    </rPh>
    <rPh sb="44" eb="46">
      <t>イジ</t>
    </rPh>
    <rPh sb="47" eb="49">
      <t>コンナン</t>
    </rPh>
    <rPh sb="52" eb="54">
      <t>バアイ</t>
    </rPh>
    <rPh sb="61" eb="63">
      <t>ムショウ</t>
    </rPh>
    <rPh sb="63" eb="65">
      <t>コウカン</t>
    </rPh>
    <rPh sb="66" eb="67">
      <t>オコナ</t>
    </rPh>
    <phoneticPr fontId="3"/>
  </si>
  <si>
    <t>　　　　【以下余白】</t>
    <rPh sb="5" eb="7">
      <t>イカ</t>
    </rPh>
    <rPh sb="7" eb="9">
      <t>ヨハク</t>
    </rPh>
    <phoneticPr fontId="1"/>
  </si>
  <si>
    <t>LDAPまたは、windows user管理機能を実装していること。なお、ユーザー管理を目的とした、これに代わるユーザー管理機能でも可とする。</t>
    <rPh sb="20" eb="22">
      <t>カンリ</t>
    </rPh>
    <rPh sb="22" eb="24">
      <t>キノウ</t>
    </rPh>
    <rPh sb="25" eb="27">
      <t>ジッソウ</t>
    </rPh>
    <rPh sb="66" eb="67">
      <t>カ</t>
    </rPh>
    <phoneticPr fontId="3"/>
  </si>
  <si>
    <t>　お、搬入車両がある場合は、小児医療センターの地下駐車場を利用すること。ただし、</t>
  </si>
  <si>
    <t>　お、搬入車両がある場合は、小児医療センターの地下駐車場を利用すること。ただし、</t>
    <phoneticPr fontId="1"/>
  </si>
  <si>
    <t>　搬入車両の車高が2.8m以上の場合や１時間以上の駐車時間が見込まれる場合は、あら</t>
  </si>
  <si>
    <t>　搬入車両の車高が2.8m以上の場合や１時間以上の駐車時間が見込まれる場合は、あら</t>
    <phoneticPr fontId="1"/>
  </si>
  <si>
    <t>　かじめ駐車方法を相談すること。</t>
  </si>
  <si>
    <t>　かじめ駐車方法を相談すること。</t>
    <phoneticPr fontId="1"/>
  </si>
  <si>
    <t>１　物品の搬入、据付及び調整に当たっては、納入場所の担当者の指示を受けること。な</t>
    <rPh sb="2" eb="4">
      <t>ブッピン</t>
    </rPh>
    <rPh sb="5" eb="7">
      <t>ハンニュウ</t>
    </rPh>
    <rPh sb="8" eb="10">
      <t>スエツケ</t>
    </rPh>
    <rPh sb="10" eb="11">
      <t>オヨ</t>
    </rPh>
    <rPh sb="12" eb="14">
      <t>チョウセイ</t>
    </rPh>
    <rPh sb="15" eb="16">
      <t>ア</t>
    </rPh>
    <rPh sb="21" eb="23">
      <t>ノウニュウ</t>
    </rPh>
    <rPh sb="23" eb="25">
      <t>バショ</t>
    </rPh>
    <rPh sb="26" eb="28">
      <t>タントウ</t>
    </rPh>
    <rPh sb="28" eb="29">
      <t>シャ</t>
    </rPh>
    <rPh sb="30" eb="32">
      <t>シジ</t>
    </rPh>
    <phoneticPr fontId="5"/>
  </si>
  <si>
    <t>３　物品の搬入、据付及び調整の上、納入場所の担当者の立会、確認を受けること。なお、</t>
    <rPh sb="2" eb="4">
      <t>ブッピン</t>
    </rPh>
    <rPh sb="5" eb="7">
      <t>ハンニュウ</t>
    </rPh>
    <rPh sb="8" eb="10">
      <t>スエツケ</t>
    </rPh>
    <rPh sb="10" eb="11">
      <t>オヨ</t>
    </rPh>
    <rPh sb="12" eb="14">
      <t>チョウセイ</t>
    </rPh>
    <rPh sb="15" eb="16">
      <t>ウエ</t>
    </rPh>
    <rPh sb="17" eb="19">
      <t>ノウニュウ</t>
    </rPh>
    <rPh sb="19" eb="21">
      <t>バショ</t>
    </rPh>
    <rPh sb="22" eb="25">
      <t>タントウシャ</t>
    </rPh>
    <rPh sb="26" eb="28">
      <t>タチアイ</t>
    </rPh>
    <rPh sb="29" eb="31">
      <t>カクニン</t>
    </rPh>
    <rPh sb="32" eb="33">
      <t>ウ</t>
    </rPh>
    <phoneticPr fontId="5"/>
  </si>
  <si>
    <t>　シーリングペンダント等の配線が必要な場合は、事前に管財担当の了承を得ること。</t>
    <rPh sb="11" eb="12">
      <t>トウ</t>
    </rPh>
    <rPh sb="13" eb="15">
      <t>ハイセン</t>
    </rPh>
    <rPh sb="16" eb="18">
      <t>ヒツヨウ</t>
    </rPh>
    <rPh sb="19" eb="21">
      <t>バアイ</t>
    </rPh>
    <rPh sb="23" eb="25">
      <t>ジゼン</t>
    </rPh>
    <rPh sb="26" eb="28">
      <t>カンザイ</t>
    </rPh>
    <rPh sb="28" eb="30">
      <t>タントウ</t>
    </rPh>
    <rPh sb="31" eb="33">
      <t>リョウショウ</t>
    </rPh>
    <rPh sb="34" eb="35">
      <t>エ</t>
    </rPh>
    <phoneticPr fontId="1"/>
  </si>
  <si>
    <t>ジェイメック</t>
    <phoneticPr fontId="1"/>
  </si>
  <si>
    <t>2024/3/29</t>
    <phoneticPr fontId="1"/>
  </si>
  <si>
    <t>1</t>
    <phoneticPr fontId="1"/>
  </si>
  <si>
    <t>台</t>
    <rPh sb="0" eb="1">
      <t>ダイ</t>
    </rPh>
    <phoneticPr fontId="1"/>
  </si>
  <si>
    <t>本</t>
    <rPh sb="0" eb="1">
      <t>ホン</t>
    </rPh>
    <phoneticPr fontId="1"/>
  </si>
  <si>
    <t>個</t>
    <rPh sb="0" eb="1">
      <t>コ</t>
    </rPh>
    <phoneticPr fontId="1"/>
  </si>
  <si>
    <t>2</t>
    <phoneticPr fontId="1"/>
  </si>
  <si>
    <t>保護メガネ</t>
    <rPh sb="0" eb="2">
      <t>ホゴ</t>
    </rPh>
    <phoneticPr fontId="1"/>
  </si>
  <si>
    <t>個</t>
    <rPh sb="0" eb="1">
      <t>コ</t>
    </rPh>
    <phoneticPr fontId="1"/>
  </si>
  <si>
    <t>ジェイメックルビーレーザー</t>
  </si>
  <si>
    <t>THE　RUBY　Z１　Nexus</t>
    <phoneticPr fontId="1"/>
  </si>
  <si>
    <t>本体</t>
    <rPh sb="0" eb="2">
      <t>ホンタイ</t>
    </rPh>
    <phoneticPr fontId="1"/>
  </si>
  <si>
    <t>ズームハンドピース</t>
    <phoneticPr fontId="1"/>
  </si>
  <si>
    <t>フットスイッチ</t>
    <phoneticPr fontId="1"/>
  </si>
  <si>
    <t>セフティアイガード</t>
    <phoneticPr fontId="1"/>
  </si>
  <si>
    <t>コンタクトシェル</t>
    <phoneticPr fontId="1"/>
  </si>
  <si>
    <t>【内訳】</t>
    <rPh sb="1" eb="3">
      <t>ウチワケ</t>
    </rPh>
    <phoneticPr fontId="1"/>
  </si>
  <si>
    <t>・ジェイメックルビーレーザー
　THE　RUBY　Z１　Nexus
　　＊詳細は【別紙２】のとおり</t>
    <phoneticPr fontId="1"/>
  </si>
  <si>
    <t>患者用ベッド</t>
    <rPh sb="0" eb="3">
      <t>カンジャヨウ</t>
    </rPh>
    <phoneticPr fontId="2"/>
  </si>
  <si>
    <t>1銘柄</t>
  </si>
  <si>
    <t>パラマウントベッド</t>
    <phoneticPr fontId="1"/>
  </si>
  <si>
    <t>各病棟</t>
    <rPh sb="0" eb="3">
      <t>カクビョウトウ</t>
    </rPh>
    <phoneticPr fontId="2"/>
  </si>
  <si>
    <t>枚</t>
    <rPh sb="0" eb="1">
      <t>マイ</t>
    </rPh>
    <phoneticPr fontId="1"/>
  </si>
  <si>
    <t>5</t>
    <phoneticPr fontId="1"/>
  </si>
  <si>
    <t>KB-625C</t>
    <phoneticPr fontId="1"/>
  </si>
  <si>
    <t>１クランク小児ベッド</t>
    <rPh sb="5" eb="7">
      <t>ショウニ</t>
    </rPh>
    <phoneticPr fontId="1"/>
  </si>
  <si>
    <t>送料・組立取付</t>
    <rPh sb="0" eb="2">
      <t>ソウリョウ</t>
    </rPh>
    <rPh sb="3" eb="5">
      <t>クミタテ</t>
    </rPh>
    <rPh sb="5" eb="7">
      <t>トリツケ</t>
    </rPh>
    <phoneticPr fontId="1"/>
  </si>
  <si>
    <t>１</t>
    <phoneticPr fontId="1"/>
  </si>
  <si>
    <t>○</t>
  </si>
  <si>
    <t>・１クランク小児ベッド
　　＊詳細は【別紙１】のとおり</t>
    <rPh sb="6" eb="8">
      <t>ショウニ</t>
    </rPh>
    <rPh sb="15" eb="17">
      <t>ショウサイ</t>
    </rPh>
    <rPh sb="19" eb="21">
      <t>ベッシ</t>
    </rPh>
    <phoneticPr fontId="1"/>
  </si>
  <si>
    <t>すこやかfitS ソフト78</t>
    <phoneticPr fontId="1"/>
  </si>
  <si>
    <t>KE-Z061C2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</si>
</sst>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ＭＳ Ｐゴシック"/>
      <family val="2"/>
      <charset val="128"/>
      <scheme val="minor"/>
    </font>
    <font>
      <sz val="6"/>
      <name val="ＭＳ Ｐゴシック"/>
      <family val="2"/>
      <charset val="128"/>
      <scheme val="minor"/>
    </font>
    <font>
      <sz val="20"/>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6"/>
      <name val="ＭＳ Ｐゴシック"/>
      <family val="3"/>
      <charset val="128"/>
    </font>
    <font>
      <sz val="14"/>
      <color theme="1"/>
      <name val="ＭＳ Ｐゴシック"/>
      <family val="2"/>
      <charset val="128"/>
      <scheme val="minor"/>
    </font>
    <font>
      <sz val="11"/>
      <color theme="1"/>
      <name val="ＭＳ Ｐゴシック"/>
      <family val="3"/>
      <charset val="128"/>
    </font>
    <font>
      <sz val="12"/>
      <name val="ＭＳ Ｐゴシック"/>
      <family val="2"/>
      <charset val="128"/>
      <scheme val="minor"/>
    </font>
    <font>
      <sz val="11"/>
      <color rgb="FF0000CC"/>
      <name val="ＭＳ Ｐゴシック"/>
      <family val="2"/>
      <charset val="128"/>
      <scheme val="minor"/>
    </font>
    <font>
      <sz val="11"/>
      <color rgb="FF0000CC"/>
      <name val="ＭＳ Ｐゴシック"/>
      <family val="3"/>
      <charset val="128"/>
      <scheme val="minor"/>
    </font>
    <font>
      <sz val="11"/>
      <name val="ＭＳ Ｐゴシック"/>
      <family val="2"/>
      <charset val="128"/>
      <scheme val="minor"/>
    </font>
    <font>
      <sz val="11"/>
      <color theme="1"/>
      <name val="ＭＳ Ｐゴシック"/>
      <family val="3"/>
      <charset val="128"/>
      <scheme val="minor"/>
    </font>
    <font>
      <sz val="11"/>
      <name val="ＭＳ Ｐゴシック"/>
      <family val="3"/>
      <charset val="128"/>
    </font>
    <font>
      <sz val="10"/>
      <color theme="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6"/>
      <color theme="1"/>
      <name val="ＭＳ Ｐゴシック"/>
      <family val="2"/>
      <charset val="128"/>
      <scheme val="minor"/>
    </font>
    <font>
      <b/>
      <sz val="11"/>
      <color theme="1"/>
      <name val="ＭＳ Ｐゴシック"/>
      <family val="3"/>
      <charset val="128"/>
      <scheme val="minor"/>
    </font>
    <font>
      <b/>
      <sz val="16"/>
      <color theme="1"/>
      <name val="ＭＳ Ｐゴシック"/>
      <family val="3"/>
      <charset val="128"/>
      <scheme val="minor"/>
    </font>
    <font>
      <b/>
      <sz val="10"/>
      <color rgb="FFFF0000"/>
      <name val="ＭＳ Ｐゴシック"/>
      <family val="3"/>
      <charset val="128"/>
      <scheme val="minor"/>
    </font>
    <font>
      <sz val="10"/>
      <name val="ＭＳ Ｐゴシック"/>
      <family val="3"/>
      <charset val="128"/>
      <scheme val="minor"/>
    </font>
  </fonts>
  <fills count="3">
    <fill>
      <patternFill patternType="none"/>
    </fill>
    <fill>
      <patternFill patternType="gray125"/>
    </fill>
    <fill>
      <patternFill patternType="solid">
        <fgColor theme="0" tint="-0.249977111117893"/>
        <bgColor indexed="64"/>
      </patternFill>
    </fill>
  </fills>
  <borders count="2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top style="thin">
        <color auto="1"/>
      </top>
      <bottom/>
      <diagonal/>
    </border>
    <border>
      <left/>
      <right/>
      <top/>
      <bottom style="thin">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bottom/>
      <diagonal/>
    </border>
    <border>
      <left/>
      <right style="thin">
        <color auto="1"/>
      </right>
      <top/>
      <bottom style="medium">
        <color auto="1"/>
      </bottom>
      <diagonal/>
    </border>
    <border>
      <left style="thin">
        <color auto="1"/>
      </left>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thin">
        <color auto="1"/>
      </left>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15">
    <xf numFmtId="0" fontId="0" fillId="0" borderId="0" xfId="0">
      <alignment vertical="center"/>
    </xf>
    <xf numFmtId="0" fontId="0" fillId="0" borderId="1" xfId="0" applyBorder="1">
      <alignment vertical="center"/>
    </xf>
    <xf numFmtId="0" fontId="0" fillId="0" borderId="6" xfId="0" applyBorder="1">
      <alignment vertical="center"/>
    </xf>
    <xf numFmtId="0" fontId="0" fillId="0" borderId="0" xfId="0" applyBorder="1">
      <alignment vertical="center"/>
    </xf>
    <xf numFmtId="0" fontId="0" fillId="0" borderId="15" xfId="0" applyBorder="1">
      <alignment vertical="center"/>
    </xf>
    <xf numFmtId="0" fontId="0" fillId="0" borderId="13" xfId="0" applyBorder="1" applyAlignment="1">
      <alignment vertical="center"/>
    </xf>
    <xf numFmtId="0" fontId="0" fillId="0" borderId="23" xfId="0" applyBorder="1">
      <alignment vertical="center"/>
    </xf>
    <xf numFmtId="0" fontId="7" fillId="0" borderId="0" xfId="0" applyFont="1" applyBorder="1">
      <alignment vertical="center"/>
    </xf>
    <xf numFmtId="0" fontId="0" fillId="0" borderId="6" xfId="0" applyFill="1" applyBorder="1">
      <alignment vertical="center"/>
    </xf>
    <xf numFmtId="0" fontId="0" fillId="0" borderId="23" xfId="0" applyFill="1" applyBorder="1">
      <alignment vertical="center"/>
    </xf>
    <xf numFmtId="0" fontId="0" fillId="0" borderId="0" xfId="0" applyFill="1" applyBorder="1">
      <alignment vertical="center"/>
    </xf>
    <xf numFmtId="0" fontId="0" fillId="0" borderId="15" xfId="0" applyFill="1" applyBorder="1">
      <alignment vertical="center"/>
    </xf>
    <xf numFmtId="0" fontId="0" fillId="0" borderId="23" xfId="0" applyFill="1" applyBorder="1" applyAlignment="1">
      <alignment vertical="center"/>
    </xf>
    <xf numFmtId="0" fontId="0" fillId="0" borderId="15" xfId="0" applyFill="1" applyBorder="1" applyAlignment="1">
      <alignment vertical="center"/>
    </xf>
    <xf numFmtId="0" fontId="0" fillId="0" borderId="7" xfId="0" applyBorder="1" applyAlignment="1">
      <alignment vertical="center"/>
    </xf>
    <xf numFmtId="0" fontId="0" fillId="0" borderId="0" xfId="0" applyFill="1" applyBorder="1" applyAlignment="1">
      <alignment vertical="center"/>
    </xf>
    <xf numFmtId="0" fontId="0" fillId="0" borderId="6" xfId="0" applyFill="1" applyBorder="1" applyAlignment="1">
      <alignment vertical="center"/>
    </xf>
    <xf numFmtId="0" fontId="7" fillId="0" borderId="17" xfId="0" applyFont="1" applyBorder="1">
      <alignment vertical="center"/>
    </xf>
    <xf numFmtId="0" fontId="0" fillId="0" borderId="0" xfId="0" applyFill="1" applyBorder="1" applyAlignment="1">
      <alignment horizontal="right" vertical="center"/>
    </xf>
    <xf numFmtId="49" fontId="9" fillId="0" borderId="0" xfId="0" applyNumberFormat="1" applyFont="1">
      <alignment vertical="center"/>
    </xf>
    <xf numFmtId="49" fontId="10" fillId="0" borderId="0" xfId="0" applyNumberFormat="1" applyFont="1" applyAlignment="1">
      <alignment vertical="top"/>
    </xf>
    <xf numFmtId="0" fontId="0" fillId="0" borderId="0" xfId="0" applyAlignment="1">
      <alignment horizontal="center" vertical="center"/>
    </xf>
    <xf numFmtId="49" fontId="9" fillId="0" borderId="25" xfId="0" applyNumberFormat="1" applyFont="1" applyBorder="1">
      <alignment vertical="center"/>
    </xf>
    <xf numFmtId="49" fontId="10" fillId="0" borderId="25" xfId="0" applyNumberFormat="1" applyFont="1" applyBorder="1" applyAlignment="1">
      <alignment vertical="top"/>
    </xf>
    <xf numFmtId="49" fontId="11" fillId="0" borderId="0" xfId="0" applyNumberFormat="1" applyFont="1">
      <alignment vertical="center"/>
    </xf>
    <xf numFmtId="0" fontId="0" fillId="0" borderId="6" xfId="0" applyFill="1" applyBorder="1" applyAlignment="1">
      <alignment vertical="center"/>
    </xf>
    <xf numFmtId="56" fontId="3" fillId="0" borderId="7" xfId="0" quotePrefix="1" applyNumberFormat="1" applyFont="1" applyFill="1" applyBorder="1" applyAlignment="1">
      <alignment vertical="center"/>
    </xf>
    <xf numFmtId="56" fontId="3" fillId="0" borderId="13" xfId="0" quotePrefix="1" applyNumberFormat="1" applyFont="1" applyFill="1" applyBorder="1" applyAlignment="1">
      <alignment vertical="center"/>
    </xf>
    <xf numFmtId="0" fontId="0" fillId="0" borderId="0" xfId="0" applyAlignment="1">
      <alignment horizontal="center" vertical="center"/>
    </xf>
    <xf numFmtId="49" fontId="9" fillId="0" borderId="25" xfId="0" applyNumberFormat="1" applyFont="1" applyBorder="1" applyAlignment="1">
      <alignment vertical="center"/>
    </xf>
    <xf numFmtId="0" fontId="3" fillId="0" borderId="0" xfId="0" applyFont="1">
      <alignment vertical="center"/>
    </xf>
    <xf numFmtId="49" fontId="9" fillId="0" borderId="25" xfId="0" applyNumberFormat="1" applyFont="1" applyBorder="1" applyAlignment="1">
      <alignment vertical="center"/>
    </xf>
    <xf numFmtId="0" fontId="11" fillId="0" borderId="0" xfId="0" applyNumberFormat="1" applyFont="1" applyBorder="1" applyAlignment="1">
      <alignment vertical="center"/>
    </xf>
    <xf numFmtId="0" fontId="12" fillId="0" borderId="0" xfId="0" applyFont="1" applyBorder="1">
      <alignment vertical="center"/>
    </xf>
    <xf numFmtId="0" fontId="12" fillId="0" borderId="0" xfId="0" applyFont="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lignment horizontal="center" vertical="center"/>
    </xf>
    <xf numFmtId="0" fontId="12" fillId="0" borderId="15" xfId="0" applyFont="1" applyBorder="1">
      <alignment vertical="center"/>
    </xf>
    <xf numFmtId="0" fontId="12" fillId="0" borderId="0" xfId="0" applyFont="1" applyBorder="1" applyAlignment="1">
      <alignment vertical="center"/>
    </xf>
    <xf numFmtId="0" fontId="13" fillId="0" borderId="0" xfId="0" applyFont="1" applyBorder="1">
      <alignment vertical="center"/>
    </xf>
    <xf numFmtId="0" fontId="13" fillId="0" borderId="5" xfId="0" applyFont="1" applyBorder="1" applyAlignment="1">
      <alignment vertical="center"/>
    </xf>
    <xf numFmtId="0" fontId="13" fillId="0" borderId="24" xfId="0" applyFont="1" applyBorder="1" applyAlignment="1">
      <alignment vertical="center"/>
    </xf>
    <xf numFmtId="0" fontId="12" fillId="0" borderId="17" xfId="0" applyFont="1" applyBorder="1">
      <alignment vertical="center"/>
    </xf>
    <xf numFmtId="0" fontId="12" fillId="0" borderId="18" xfId="0" applyFont="1" applyBorder="1">
      <alignment vertical="center"/>
    </xf>
    <xf numFmtId="49" fontId="10" fillId="0" borderId="25" xfId="0" applyNumberFormat="1" applyFont="1" applyBorder="1" applyAlignment="1">
      <alignment vertical="top"/>
    </xf>
    <xf numFmtId="0" fontId="0" fillId="0" borderId="0" xfId="0" applyAlignment="1">
      <alignment horizontal="center" vertical="center"/>
    </xf>
    <xf numFmtId="0" fontId="3" fillId="0" borderId="25" xfId="0" applyFont="1" applyBorder="1" applyAlignment="1">
      <alignment vertical="center" wrapText="1"/>
    </xf>
    <xf numFmtId="3" fontId="8" fillId="0" borderId="0" xfId="0" applyNumberFormat="1" applyFont="1" applyFill="1" applyBorder="1" applyAlignment="1">
      <alignment vertical="center"/>
    </xf>
    <xf numFmtId="0" fontId="8" fillId="0" borderId="0" xfId="0" applyFont="1" applyFill="1" applyBorder="1" applyAlignment="1">
      <alignment vertical="center"/>
    </xf>
    <xf numFmtId="0" fontId="15" fillId="0" borderId="0" xfId="0" applyFont="1">
      <alignment vertical="center"/>
    </xf>
    <xf numFmtId="49" fontId="15" fillId="0" borderId="0" xfId="0" applyNumberFormat="1" applyFont="1">
      <alignment vertical="center"/>
    </xf>
    <xf numFmtId="0" fontId="15" fillId="0" borderId="6" xfId="0" applyFont="1" applyBorder="1" applyAlignment="1">
      <alignment vertical="center" wrapText="1"/>
    </xf>
    <xf numFmtId="0" fontId="15" fillId="0" borderId="0" xfId="0" applyFont="1" applyBorder="1" applyAlignment="1">
      <alignment vertical="center" wrapText="1"/>
    </xf>
    <xf numFmtId="0" fontId="15" fillId="0" borderId="1" xfId="0" applyFont="1" applyBorder="1" applyAlignment="1">
      <alignment horizontal="right" vertical="center"/>
    </xf>
    <xf numFmtId="0" fontId="15" fillId="0" borderId="5" xfId="0" applyFont="1" applyBorder="1" applyAlignment="1">
      <alignment horizontal="right" vertical="center"/>
    </xf>
    <xf numFmtId="0" fontId="15" fillId="0" borderId="3" xfId="0" applyFont="1" applyBorder="1" applyAlignment="1">
      <alignment horizontal="right" vertical="center"/>
    </xf>
    <xf numFmtId="0" fontId="16" fillId="0" borderId="0" xfId="0" applyFont="1">
      <alignment vertical="center"/>
    </xf>
    <xf numFmtId="49" fontId="16" fillId="0" borderId="0" xfId="0" applyNumberFormat="1" applyFont="1">
      <alignment vertical="center"/>
    </xf>
    <xf numFmtId="0" fontId="0" fillId="0" borderId="0" xfId="0" applyAlignment="1">
      <alignment horizontal="right" vertical="center"/>
    </xf>
    <xf numFmtId="0" fontId="9" fillId="0" borderId="0" xfId="0" applyFont="1">
      <alignment vertical="center"/>
    </xf>
    <xf numFmtId="0" fontId="15" fillId="0" borderId="0" xfId="0" applyFont="1" applyAlignment="1">
      <alignment horizontal="left" vertical="center"/>
    </xf>
    <xf numFmtId="49" fontId="9" fillId="0" borderId="0" xfId="0" applyNumberFormat="1" applyFont="1" applyAlignment="1">
      <alignment vertical="center"/>
    </xf>
    <xf numFmtId="49" fontId="10" fillId="0" borderId="0" xfId="0" applyNumberFormat="1" applyFont="1">
      <alignment vertical="center"/>
    </xf>
    <xf numFmtId="49" fontId="10" fillId="0" borderId="0" xfId="0" applyNumberFormat="1" applyFont="1" applyAlignment="1">
      <alignment vertical="center"/>
    </xf>
    <xf numFmtId="49" fontId="10" fillId="0" borderId="0" xfId="0" applyNumberFormat="1" applyFont="1" applyAlignment="1">
      <alignment horizontal="right" vertical="center"/>
    </xf>
    <xf numFmtId="49" fontId="10" fillId="0" borderId="25" xfId="0" applyNumberFormat="1" applyFont="1" applyBorder="1">
      <alignment vertical="center"/>
    </xf>
    <xf numFmtId="49" fontId="10" fillId="0" borderId="25" xfId="0" applyNumberFormat="1" applyFont="1" applyBorder="1" applyAlignment="1">
      <alignment vertical="center"/>
    </xf>
    <xf numFmtId="49" fontId="10" fillId="0" borderId="25" xfId="0" applyNumberFormat="1" applyFont="1" applyBorder="1" applyAlignment="1">
      <alignment horizontal="right" vertical="center"/>
    </xf>
    <xf numFmtId="0" fontId="15" fillId="0" borderId="1" xfId="0" applyNumberFormat="1" applyFont="1" applyBorder="1" applyAlignment="1">
      <alignment horizontal="right" vertical="center"/>
    </xf>
    <xf numFmtId="0" fontId="15" fillId="0" borderId="5" xfId="0" applyNumberFormat="1" applyFont="1" applyBorder="1" applyAlignment="1">
      <alignment horizontal="right" vertical="center"/>
    </xf>
    <xf numFmtId="0" fontId="15" fillId="0" borderId="3" xfId="0" applyNumberFormat="1" applyFont="1" applyBorder="1" applyAlignment="1">
      <alignment horizontal="right" vertical="center"/>
    </xf>
    <xf numFmtId="0" fontId="17" fillId="0" borderId="0" xfId="0" applyFont="1" applyAlignment="1">
      <alignment horizontal="left" vertical="top"/>
    </xf>
    <xf numFmtId="49" fontId="0" fillId="0" borderId="0" xfId="0" applyNumberFormat="1" applyBorder="1" applyAlignment="1">
      <alignment vertical="top"/>
    </xf>
    <xf numFmtId="49" fontId="0" fillId="0" borderId="0" xfId="0" applyNumberFormat="1" applyBorder="1" applyAlignment="1">
      <alignment vertical="top" wrapText="1"/>
    </xf>
    <xf numFmtId="49" fontId="0" fillId="0" borderId="0" xfId="0" applyNumberFormat="1">
      <alignment vertical="center"/>
    </xf>
    <xf numFmtId="49" fontId="15" fillId="0" borderId="0" xfId="0" applyNumberFormat="1" applyFont="1" applyBorder="1" applyAlignment="1">
      <alignment vertical="center" shrinkToFit="1"/>
    </xf>
    <xf numFmtId="49" fontId="15" fillId="0" borderId="19" xfId="0" applyNumberFormat="1" applyFont="1" applyBorder="1" applyAlignment="1">
      <alignment vertical="center" shrinkToFit="1"/>
    </xf>
    <xf numFmtId="0" fontId="15" fillId="0" borderId="0" xfId="0" applyFont="1" applyBorder="1" applyAlignment="1">
      <alignment horizontal="right" vertical="center" shrinkToFit="1"/>
    </xf>
    <xf numFmtId="0" fontId="15" fillId="0" borderId="0" xfId="0" applyFont="1" applyBorder="1" applyAlignment="1">
      <alignment horizontal="left" vertical="center" shrinkToFit="1"/>
    </xf>
    <xf numFmtId="0" fontId="15" fillId="0" borderId="19" xfId="0" applyFont="1" applyBorder="1" applyAlignment="1">
      <alignment horizontal="left" vertical="center" shrinkToFit="1"/>
    </xf>
    <xf numFmtId="49" fontId="14" fillId="0" borderId="25" xfId="0" applyNumberFormat="1" applyFont="1" applyFill="1" applyBorder="1" applyAlignment="1">
      <alignment vertical="center" wrapText="1"/>
    </xf>
    <xf numFmtId="0" fontId="14" fillId="0" borderId="25" xfId="0" applyNumberFormat="1" applyFont="1" applyFill="1" applyBorder="1" applyAlignment="1">
      <alignment vertical="center" wrapText="1"/>
    </xf>
    <xf numFmtId="49" fontId="3" fillId="0" borderId="25" xfId="0" applyNumberFormat="1" applyFont="1" applyBorder="1" applyAlignment="1">
      <alignment horizontal="center" vertical="center"/>
    </xf>
    <xf numFmtId="0" fontId="3" fillId="0" borderId="25"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6" fillId="0" borderId="21" xfId="0" applyFont="1" applyBorder="1" applyAlignment="1">
      <alignment horizontal="center"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3" xfId="0" applyFont="1" applyBorder="1" applyAlignment="1">
      <alignment horizontal="center" vertical="center"/>
    </xf>
    <xf numFmtId="0" fontId="6" fillId="0" borderId="7" xfId="0" applyFont="1" applyBorder="1" applyAlignment="1">
      <alignment horizontal="center" vertical="center"/>
    </xf>
    <xf numFmtId="0" fontId="6" fillId="0" borderId="13" xfId="0" applyFont="1" applyBorder="1" applyAlignment="1">
      <alignment horizontal="center" vertical="center"/>
    </xf>
    <xf numFmtId="0" fontId="0" fillId="0" borderId="22" xfId="0" applyBorder="1" applyAlignment="1">
      <alignment horizontal="center" vertical="center" wrapText="1"/>
    </xf>
    <xf numFmtId="0" fontId="0" fillId="0" borderId="6" xfId="0" applyBorder="1" applyAlignment="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19" xfId="0" applyBorder="1" applyAlignment="1">
      <alignment horizontal="center" vertical="center"/>
    </xf>
    <xf numFmtId="0" fontId="0" fillId="0" borderId="12" xfId="0"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center" vertical="center"/>
    </xf>
    <xf numFmtId="0" fontId="0" fillId="0" borderId="22" xfId="0" applyBorder="1" applyAlignment="1">
      <alignment horizontal="center" vertical="center"/>
    </xf>
    <xf numFmtId="0" fontId="0" fillId="0" borderId="6" xfId="0" applyNumberFormat="1" applyFill="1" applyBorder="1" applyAlignment="1">
      <alignment vertical="center" wrapText="1"/>
    </xf>
    <xf numFmtId="0" fontId="0" fillId="0" borderId="0" xfId="0" applyNumberFormat="1" applyFill="1" applyBorder="1" applyAlignment="1">
      <alignment vertical="center" wrapText="1"/>
    </xf>
    <xf numFmtId="0" fontId="0" fillId="0" borderId="7" xfId="0" applyNumberFormat="1" applyFill="1" applyBorder="1" applyAlignment="1">
      <alignment vertical="center" wrapText="1"/>
    </xf>
    <xf numFmtId="49" fontId="4" fillId="0" borderId="25" xfId="0" applyNumberFormat="1" applyFont="1" applyBorder="1" applyAlignment="1">
      <alignment horizontal="center" vertical="center" wrapText="1"/>
    </xf>
    <xf numFmtId="0" fontId="0" fillId="0" borderId="6" xfId="0" applyFill="1" applyBorder="1" applyAlignment="1">
      <alignment vertical="center" wrapText="1"/>
    </xf>
    <xf numFmtId="0" fontId="0" fillId="0" borderId="0" xfId="0" applyFill="1" applyBorder="1" applyAlignment="1">
      <alignment vertical="center" wrapText="1"/>
    </xf>
    <xf numFmtId="0" fontId="0" fillId="0" borderId="7" xfId="0" applyFill="1" applyBorder="1" applyAlignment="1">
      <alignment vertical="center" wrapText="1"/>
    </xf>
    <xf numFmtId="0" fontId="12" fillId="0" borderId="0" xfId="0" applyFont="1" applyBorder="1" applyAlignment="1">
      <alignment vertical="center" shrinkToFit="1"/>
    </xf>
    <xf numFmtId="0" fontId="12" fillId="0" borderId="0" xfId="0" applyFont="1" applyBorder="1" applyAlignment="1">
      <alignment horizontal="center" vertical="top"/>
    </xf>
    <xf numFmtId="0" fontId="15" fillId="0" borderId="0" xfId="0" applyFont="1" applyBorder="1" applyAlignment="1">
      <alignment vertical="top"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4" xfId="0" applyBorder="1" applyAlignment="1">
      <alignment horizontal="center" vertical="center" wrapText="1"/>
    </xf>
    <xf numFmtId="0" fontId="0" fillId="0" borderId="0" xfId="0" applyBorder="1" applyAlignment="1">
      <alignment horizontal="center" vertical="center" wrapText="1"/>
    </xf>
    <xf numFmtId="0" fontId="0" fillId="0" borderId="19"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20" xfId="0" applyBorder="1" applyAlignment="1">
      <alignment horizontal="center"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49" fontId="15" fillId="0" borderId="6" xfId="0" applyNumberFormat="1" applyFont="1" applyBorder="1" applyAlignment="1">
      <alignment vertical="center" shrinkToFit="1"/>
    </xf>
    <xf numFmtId="49" fontId="15" fillId="0" borderId="2" xfId="0" applyNumberFormat="1" applyFont="1" applyBorder="1" applyAlignment="1">
      <alignment vertical="center" shrinkToFit="1"/>
    </xf>
    <xf numFmtId="49" fontId="9" fillId="0" borderId="25" xfId="0" applyNumberFormat="1" applyFont="1" applyBorder="1" applyAlignment="1">
      <alignment vertical="center" wrapText="1"/>
    </xf>
    <xf numFmtId="49" fontId="9" fillId="0" borderId="25" xfId="0" applyNumberFormat="1" applyFont="1" applyBorder="1" applyAlignment="1">
      <alignment vertical="center"/>
    </xf>
    <xf numFmtId="49" fontId="9" fillId="0" borderId="26" xfId="0" applyNumberFormat="1" applyFont="1" applyBorder="1" applyAlignment="1">
      <alignment vertical="center"/>
    </xf>
    <xf numFmtId="49" fontId="9" fillId="0" borderId="27" xfId="0" applyNumberFormat="1" applyFont="1" applyBorder="1" applyAlignment="1">
      <alignment vertical="center"/>
    </xf>
    <xf numFmtId="49" fontId="9" fillId="0" borderId="28" xfId="0" applyNumberFormat="1" applyFont="1" applyBorder="1" applyAlignment="1">
      <alignment vertical="center"/>
    </xf>
    <xf numFmtId="49" fontId="0" fillId="0" borderId="6" xfId="0" applyNumberFormat="1" applyFont="1" applyFill="1" applyBorder="1" applyAlignment="1">
      <alignment horizontal="center" vertical="center" wrapText="1"/>
    </xf>
    <xf numFmtId="49" fontId="0" fillId="0" borderId="0" xfId="0" applyNumberFormat="1" applyFont="1" applyFill="1" applyBorder="1" applyAlignment="1">
      <alignment horizontal="center" vertical="center" wrapText="1"/>
    </xf>
    <xf numFmtId="49" fontId="0" fillId="0" borderId="7" xfId="0" applyNumberFormat="1" applyFont="1" applyFill="1" applyBorder="1" applyAlignment="1">
      <alignment horizontal="center" vertical="center" wrapText="1"/>
    </xf>
    <xf numFmtId="0" fontId="13" fillId="0" borderId="0" xfId="0" applyFont="1" applyBorder="1" applyAlignment="1">
      <alignment vertical="center" shrinkToFi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49" fontId="10" fillId="0" borderId="1" xfId="0" applyNumberFormat="1" applyFont="1" applyBorder="1" applyAlignment="1">
      <alignment vertical="center" wrapText="1"/>
    </xf>
    <xf numFmtId="49" fontId="10" fillId="0" borderId="6" xfId="0" applyNumberFormat="1" applyFont="1" applyBorder="1" applyAlignment="1">
      <alignment vertical="center" wrapText="1"/>
    </xf>
    <xf numFmtId="49" fontId="10" fillId="0" borderId="2" xfId="0" applyNumberFormat="1" applyFont="1" applyBorder="1" applyAlignment="1">
      <alignment vertical="center" wrapText="1"/>
    </xf>
    <xf numFmtId="49" fontId="10" fillId="0" borderId="5" xfId="0" applyNumberFormat="1" applyFont="1" applyBorder="1" applyAlignment="1">
      <alignment vertical="center" wrapText="1"/>
    </xf>
    <xf numFmtId="49" fontId="10" fillId="0" borderId="0" xfId="0" applyNumberFormat="1" applyFont="1" applyBorder="1" applyAlignment="1">
      <alignment vertical="center" wrapText="1"/>
    </xf>
    <xf numFmtId="49" fontId="10" fillId="0" borderId="19" xfId="0" applyNumberFormat="1" applyFont="1" applyBorder="1" applyAlignment="1">
      <alignment vertical="center" wrapText="1"/>
    </xf>
    <xf numFmtId="49" fontId="10" fillId="0" borderId="3" xfId="0" applyNumberFormat="1" applyFont="1" applyBorder="1" applyAlignment="1">
      <alignment vertical="center" wrapText="1"/>
    </xf>
    <xf numFmtId="49" fontId="10" fillId="0" borderId="7" xfId="0" applyNumberFormat="1" applyFont="1" applyBorder="1" applyAlignment="1">
      <alignment vertical="center" wrapText="1"/>
    </xf>
    <xf numFmtId="49" fontId="10" fillId="0" borderId="4" xfId="0" applyNumberFormat="1" applyFont="1" applyBorder="1" applyAlignment="1">
      <alignment vertical="center" wrapText="1"/>
    </xf>
    <xf numFmtId="49" fontId="10" fillId="0" borderId="26" xfId="0" applyNumberFormat="1" applyFont="1" applyBorder="1" applyAlignment="1">
      <alignment vertical="top"/>
    </xf>
    <xf numFmtId="49" fontId="10" fillId="0" borderId="27" xfId="0" applyNumberFormat="1" applyFont="1" applyBorder="1" applyAlignment="1">
      <alignment vertical="top"/>
    </xf>
    <xf numFmtId="49" fontId="10" fillId="0" borderId="28" xfId="0" applyNumberFormat="1" applyFont="1" applyBorder="1" applyAlignment="1">
      <alignment vertical="top"/>
    </xf>
    <xf numFmtId="0" fontId="11" fillId="0" borderId="5" xfId="0" applyNumberFormat="1" applyFont="1" applyBorder="1" applyAlignment="1">
      <alignment horizontal="right" vertical="center"/>
    </xf>
    <xf numFmtId="0" fontId="11" fillId="0" borderId="0" xfId="0" applyNumberFormat="1" applyFont="1" applyBorder="1" applyAlignment="1">
      <alignment horizontal="right" vertical="center"/>
    </xf>
    <xf numFmtId="49" fontId="9" fillId="0" borderId="26" xfId="0" applyNumberFormat="1" applyFont="1" applyBorder="1" applyAlignment="1">
      <alignment vertical="center" wrapText="1"/>
    </xf>
    <xf numFmtId="49" fontId="9" fillId="0" borderId="27" xfId="0" applyNumberFormat="1" applyFont="1" applyBorder="1" applyAlignment="1">
      <alignment vertical="center" wrapText="1"/>
    </xf>
    <xf numFmtId="49" fontId="9" fillId="0" borderId="28" xfId="0" applyNumberFormat="1" applyFont="1" applyBorder="1" applyAlignment="1">
      <alignment vertical="center" wrapText="1"/>
    </xf>
    <xf numFmtId="0" fontId="15" fillId="0" borderId="6" xfId="0" applyFont="1" applyBorder="1" applyAlignment="1">
      <alignment horizontal="left" vertical="center" shrinkToFit="1"/>
    </xf>
    <xf numFmtId="0" fontId="15" fillId="0" borderId="2" xfId="0" applyFont="1" applyBorder="1" applyAlignment="1">
      <alignment horizontal="left" vertical="center" shrinkToFit="1"/>
    </xf>
    <xf numFmtId="0" fontId="15" fillId="0" borderId="6" xfId="0" applyFont="1" applyBorder="1" applyAlignment="1">
      <alignment horizontal="right" vertical="center" shrinkToFit="1"/>
    </xf>
    <xf numFmtId="0" fontId="15" fillId="0" borderId="1" xfId="0" applyNumberFormat="1" applyFont="1" applyBorder="1" applyAlignment="1">
      <alignment vertical="center" shrinkToFit="1"/>
    </xf>
    <xf numFmtId="0" fontId="15" fillId="0" borderId="6" xfId="0" applyNumberFormat="1" applyFont="1" applyBorder="1" applyAlignment="1">
      <alignment vertical="center" shrinkToFit="1"/>
    </xf>
    <xf numFmtId="0" fontId="15" fillId="0" borderId="2" xfId="0" applyNumberFormat="1" applyFont="1" applyBorder="1" applyAlignment="1">
      <alignment vertical="center" shrinkToFit="1"/>
    </xf>
    <xf numFmtId="0" fontId="15" fillId="0" borderId="1" xfId="0" applyNumberFormat="1" applyFont="1" applyBorder="1" applyAlignment="1">
      <alignment horizontal="right" vertical="center" shrinkToFit="1"/>
    </xf>
    <xf numFmtId="0" fontId="15" fillId="0" borderId="6" xfId="0" applyNumberFormat="1" applyFont="1" applyBorder="1" applyAlignment="1">
      <alignment horizontal="right" vertical="center" shrinkToFit="1"/>
    </xf>
    <xf numFmtId="0" fontId="15" fillId="0" borderId="6" xfId="0" applyNumberFormat="1" applyFont="1" applyBorder="1" applyAlignment="1">
      <alignment horizontal="left" vertical="center" shrinkToFit="1"/>
    </xf>
    <xf numFmtId="0" fontId="15" fillId="0" borderId="2" xfId="0" applyNumberFormat="1" applyFont="1" applyBorder="1" applyAlignment="1">
      <alignment horizontal="left" vertical="center" shrinkToFit="1"/>
    </xf>
    <xf numFmtId="0" fontId="15" fillId="0" borderId="0" xfId="0" applyNumberFormat="1" applyFont="1" applyBorder="1" applyAlignment="1">
      <alignment horizontal="left" vertical="center" indent="1" shrinkToFit="1"/>
    </xf>
    <xf numFmtId="0" fontId="15" fillId="0" borderId="19" xfId="0" applyNumberFormat="1" applyFont="1" applyBorder="1" applyAlignment="1">
      <alignment horizontal="left" vertical="center" indent="1" shrinkToFit="1"/>
    </xf>
    <xf numFmtId="0" fontId="15" fillId="0" borderId="5" xfId="0" applyNumberFormat="1" applyFont="1" applyBorder="1" applyAlignment="1">
      <alignment vertical="center" shrinkToFit="1"/>
    </xf>
    <xf numFmtId="0" fontId="15" fillId="0" borderId="0" xfId="0" applyNumberFormat="1" applyFont="1" applyBorder="1" applyAlignment="1">
      <alignment vertical="center" shrinkToFit="1"/>
    </xf>
    <xf numFmtId="0" fontId="15" fillId="0" borderId="19" xfId="0" applyNumberFormat="1" applyFont="1" applyBorder="1" applyAlignment="1">
      <alignment vertical="center" shrinkToFit="1"/>
    </xf>
    <xf numFmtId="0" fontId="15" fillId="0" borderId="5" xfId="0" applyNumberFormat="1" applyFont="1" applyBorder="1" applyAlignment="1">
      <alignment horizontal="right" vertical="center" shrinkToFit="1"/>
    </xf>
    <xf numFmtId="0" fontId="15" fillId="0" borderId="0" xfId="0" applyNumberFormat="1" applyFont="1" applyBorder="1" applyAlignment="1">
      <alignment horizontal="right" vertical="center" shrinkToFit="1"/>
    </xf>
    <xf numFmtId="0" fontId="15" fillId="0" borderId="0"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9" fontId="15" fillId="0" borderId="7" xfId="0" applyNumberFormat="1" applyFont="1" applyBorder="1" applyAlignment="1">
      <alignment vertical="center" shrinkToFit="1"/>
    </xf>
    <xf numFmtId="49" fontId="15" fillId="0" borderId="4" xfId="0" applyNumberFormat="1" applyFont="1" applyBorder="1" applyAlignment="1">
      <alignment vertical="center" shrinkToFit="1"/>
    </xf>
    <xf numFmtId="0" fontId="15" fillId="0" borderId="7" xfId="0" applyFont="1" applyBorder="1" applyAlignment="1">
      <alignment horizontal="right" vertical="center" shrinkToFit="1"/>
    </xf>
    <xf numFmtId="0" fontId="15" fillId="0" borderId="7" xfId="0" applyFont="1" applyBorder="1" applyAlignment="1">
      <alignment horizontal="left" vertical="center" shrinkToFit="1"/>
    </xf>
    <xf numFmtId="0" fontId="15" fillId="0" borderId="4" xfId="0" applyFont="1" applyBorder="1" applyAlignment="1">
      <alignment horizontal="left" vertical="center" shrinkToFit="1"/>
    </xf>
    <xf numFmtId="0" fontId="15" fillId="0" borderId="7" xfId="0" applyNumberFormat="1" applyFont="1" applyBorder="1" applyAlignment="1">
      <alignment vertical="center" shrinkToFit="1"/>
    </xf>
    <xf numFmtId="0" fontId="15" fillId="0" borderId="4" xfId="0" applyNumberFormat="1" applyFont="1" applyBorder="1" applyAlignment="1">
      <alignment vertical="center" shrinkToFit="1"/>
    </xf>
    <xf numFmtId="0" fontId="15" fillId="0" borderId="7" xfId="0" applyNumberFormat="1" applyFont="1" applyBorder="1" applyAlignment="1">
      <alignment horizontal="right" vertical="center" shrinkToFit="1"/>
    </xf>
    <xf numFmtId="0" fontId="15" fillId="0" borderId="7" xfId="0" applyNumberFormat="1" applyFont="1" applyBorder="1" applyAlignment="1">
      <alignment horizontal="left" vertical="center" shrinkToFit="1"/>
    </xf>
    <xf numFmtId="0" fontId="15" fillId="0" borderId="4" xfId="0" applyNumberFormat="1" applyFont="1" applyBorder="1" applyAlignment="1">
      <alignment horizontal="left" vertical="center" shrinkToFit="1"/>
    </xf>
    <xf numFmtId="0" fontId="17" fillId="0" borderId="0" xfId="0" applyFont="1" applyAlignment="1">
      <alignment horizontal="left" vertical="top"/>
    </xf>
    <xf numFmtId="49" fontId="0" fillId="2" borderId="25" xfId="0" applyNumberFormat="1" applyFill="1" applyBorder="1" applyAlignment="1">
      <alignment horizontal="center" vertical="center"/>
    </xf>
    <xf numFmtId="49" fontId="18" fillId="0" borderId="25" xfId="0" applyNumberFormat="1" applyFont="1" applyBorder="1" applyAlignment="1">
      <alignment vertical="center"/>
    </xf>
    <xf numFmtId="49" fontId="18" fillId="0" borderId="25" xfId="0" applyNumberFormat="1" applyFont="1" applyBorder="1" applyAlignment="1">
      <alignment vertical="center" wrapText="1"/>
    </xf>
    <xf numFmtId="49" fontId="0" fillId="0" borderId="25" xfId="0" applyNumberFormat="1" applyBorder="1" applyAlignment="1">
      <alignment vertical="center"/>
    </xf>
    <xf numFmtId="49" fontId="0" fillId="0" borderId="25" xfId="0" applyNumberFormat="1" applyBorder="1" applyAlignment="1">
      <alignment vertical="center" wrapText="1"/>
    </xf>
    <xf numFmtId="49" fontId="15" fillId="0" borderId="25" xfId="0" applyNumberFormat="1" applyFont="1" applyBorder="1" applyAlignment="1">
      <alignment vertical="center" wrapText="1"/>
    </xf>
    <xf numFmtId="49" fontId="0" fillId="0" borderId="26" xfId="0" applyNumberFormat="1" applyBorder="1" applyAlignment="1">
      <alignment vertical="center"/>
    </xf>
    <xf numFmtId="49" fontId="0" fillId="0" borderId="27" xfId="0" applyNumberFormat="1" applyBorder="1" applyAlignment="1">
      <alignment vertical="center"/>
    </xf>
    <xf numFmtId="49" fontId="0" fillId="0" borderId="28" xfId="0" applyNumberFormat="1" applyBorder="1" applyAlignment="1">
      <alignment vertical="center"/>
    </xf>
    <xf numFmtId="49" fontId="0" fillId="0" borderId="26" xfId="0" applyNumberFormat="1" applyBorder="1" applyAlignment="1">
      <alignment vertical="center" wrapText="1"/>
    </xf>
    <xf numFmtId="49" fontId="0" fillId="0" borderId="27" xfId="0" applyNumberFormat="1" applyBorder="1" applyAlignment="1">
      <alignment vertical="center" wrapText="1"/>
    </xf>
    <xf numFmtId="49" fontId="0" fillId="0" borderId="28" xfId="0" applyNumberFormat="1" applyBorder="1" applyAlignment="1">
      <alignment vertical="center" wrapText="1"/>
    </xf>
    <xf numFmtId="49" fontId="0" fillId="2" borderId="25" xfId="0" applyNumberFormat="1" applyFill="1" applyBorder="1" applyAlignment="1">
      <alignment horizontal="center" vertical="top"/>
    </xf>
    <xf numFmtId="49" fontId="0" fillId="2" borderId="25" xfId="0" applyNumberFormat="1" applyFill="1" applyBorder="1" applyAlignment="1">
      <alignment horizontal="center" vertical="top" wrapText="1"/>
    </xf>
    <xf numFmtId="49" fontId="15" fillId="0" borderId="25" xfId="0" applyNumberFormat="1" applyFont="1" applyFill="1" applyBorder="1" applyAlignment="1">
      <alignment vertical="center"/>
    </xf>
    <xf numFmtId="49" fontId="15" fillId="0" borderId="25" xfId="0" applyNumberFormat="1" applyFont="1" applyFill="1" applyBorder="1" applyAlignment="1">
      <alignment vertical="center" wrapText="1"/>
    </xf>
    <xf numFmtId="0" fontId="4" fillId="0" borderId="25" xfId="0" applyNumberFormat="1" applyFont="1" applyBorder="1" applyAlignment="1">
      <alignment horizontal="center" vertical="center" wrapText="1"/>
    </xf>
    <xf numFmtId="0" fontId="0" fillId="0" borderId="1" xfId="0" applyBorder="1" applyAlignment="1">
      <alignment horizontal="center" vertical="center"/>
    </xf>
    <xf numFmtId="0" fontId="0" fillId="0" borderId="6"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15" fillId="0" borderId="3" xfId="0" applyNumberFormat="1" applyFont="1" applyBorder="1" applyAlignment="1">
      <alignment horizontal="right" vertical="center" shrinkToFit="1"/>
    </xf>
  </cellXfs>
  <cellStyles count="1">
    <cellStyle name="標準" xfId="0" builtinId="0"/>
  </cellStyles>
  <dxfs count="11">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s>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232"/>
  <sheetViews>
    <sheetView tabSelected="1" view="pageBreakPreview" zoomScaleNormal="90" zoomScaleSheetLayoutView="100" workbookViewId="0">
      <selection sqref="A1:AH2"/>
    </sheetView>
  </sheetViews>
  <sheetFormatPr defaultRowHeight="16.5" customHeight="1"/>
  <cols>
    <col min="1" max="9" width="2.625" customWidth="1"/>
    <col min="10" max="10" width="10.875" customWidth="1"/>
    <col min="11" max="26" width="2.625" customWidth="1"/>
    <col min="27" max="27" width="1.5" customWidth="1"/>
    <col min="28" max="29" width="2.625" hidden="1" customWidth="1"/>
    <col min="30" max="34" width="2.625" customWidth="1"/>
    <col min="35" max="35" width="1.625" customWidth="1"/>
    <col min="36" max="36" width="9" style="21" bestFit="1" customWidth="1"/>
    <col min="37" max="37" width="11.375" style="19" customWidth="1"/>
    <col min="38" max="43" width="9" style="19"/>
  </cols>
  <sheetData>
    <row r="1" spans="1:43" ht="16.5" customHeight="1">
      <c r="A1" s="84" t="s">
        <v>0</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row>
    <row r="2" spans="1:43" ht="16.5" customHeight="1">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row>
    <row r="3" spans="1:43" ht="16.5" customHeight="1" thickBot="1">
      <c r="AF3" s="47" t="str">
        <f>AK3</f>
        <v>　</v>
      </c>
      <c r="AG3" s="48"/>
      <c r="AH3" s="48"/>
      <c r="AJ3" s="21" t="s">
        <v>28</v>
      </c>
      <c r="AK3" s="22" t="s">
        <v>27</v>
      </c>
    </row>
    <row r="4" spans="1:43" ht="16.5" customHeight="1">
      <c r="A4" s="85" t="s">
        <v>1</v>
      </c>
      <c r="B4" s="86"/>
      <c r="C4" s="87"/>
      <c r="D4" s="91" t="str">
        <f>AK4</f>
        <v>患者用ベッド</v>
      </c>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3"/>
      <c r="AJ4" s="21" t="s">
        <v>22</v>
      </c>
      <c r="AK4" s="131" t="s">
        <v>200</v>
      </c>
      <c r="AL4" s="132"/>
      <c r="AM4" s="132"/>
      <c r="AN4" s="132"/>
      <c r="AO4" s="132"/>
    </row>
    <row r="5" spans="1:43" ht="16.5" customHeight="1">
      <c r="A5" s="88"/>
      <c r="B5" s="89"/>
      <c r="C5" s="90"/>
      <c r="D5" s="94"/>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6"/>
      <c r="AJ5" s="45"/>
      <c r="AL5" s="24" t="s">
        <v>44</v>
      </c>
    </row>
    <row r="6" spans="1:43" ht="16.5" customHeight="1">
      <c r="A6" s="106" t="s">
        <v>11</v>
      </c>
      <c r="B6" s="98"/>
      <c r="C6" s="99"/>
      <c r="D6" s="3"/>
      <c r="E6" s="3" t="str">
        <f>IF(AK6="1銘柄",AL5,AL6)</f>
        <v>◎以下の銘柄を納品すること。</v>
      </c>
      <c r="F6" s="3"/>
      <c r="G6" s="3"/>
      <c r="H6" s="3"/>
      <c r="I6" s="3"/>
      <c r="J6" s="3"/>
      <c r="K6" s="3"/>
      <c r="L6" s="3"/>
      <c r="M6" s="3"/>
      <c r="N6" s="3"/>
      <c r="O6" s="3"/>
      <c r="P6" s="3"/>
      <c r="Q6" s="3"/>
      <c r="R6" s="3"/>
      <c r="S6" s="3"/>
      <c r="T6" s="3"/>
      <c r="U6" s="3"/>
      <c r="V6" s="3"/>
      <c r="W6" s="3"/>
      <c r="X6" s="3"/>
      <c r="Y6" s="3"/>
      <c r="Z6" s="3"/>
      <c r="AA6" s="3"/>
      <c r="AB6" s="3"/>
      <c r="AC6" s="3"/>
      <c r="AD6" s="3"/>
      <c r="AE6" s="3"/>
      <c r="AF6" s="3"/>
      <c r="AG6" s="3"/>
      <c r="AH6" s="4"/>
      <c r="AJ6" s="45" t="s">
        <v>45</v>
      </c>
      <c r="AK6" s="22" t="s">
        <v>201</v>
      </c>
      <c r="AL6" s="50" t="s">
        <v>46</v>
      </c>
    </row>
    <row r="7" spans="1:43" ht="16.5" customHeight="1">
      <c r="A7" s="100"/>
      <c r="B7" s="101"/>
      <c r="C7" s="102"/>
      <c r="D7" s="3"/>
      <c r="E7" t="s">
        <v>39</v>
      </c>
      <c r="AH7" s="4"/>
      <c r="AJ7" s="45" t="s">
        <v>23</v>
      </c>
      <c r="AK7" s="155" t="s">
        <v>202</v>
      </c>
      <c r="AL7" s="156"/>
      <c r="AM7" s="156"/>
      <c r="AN7" s="156"/>
      <c r="AO7" s="157"/>
    </row>
    <row r="8" spans="1:43" ht="16.5" customHeight="1">
      <c r="A8" s="100"/>
      <c r="B8" s="101"/>
      <c r="C8" s="102"/>
      <c r="D8" s="3"/>
      <c r="E8" s="140" t="s">
        <v>20</v>
      </c>
      <c r="F8" s="141"/>
      <c r="G8" s="141"/>
      <c r="H8" s="141"/>
      <c r="I8" s="141"/>
      <c r="J8" s="142"/>
      <c r="K8" s="140" t="s">
        <v>21</v>
      </c>
      <c r="L8" s="141"/>
      <c r="M8" s="141"/>
      <c r="N8" s="141"/>
      <c r="O8" s="141"/>
      <c r="P8" s="141"/>
      <c r="Q8" s="141"/>
      <c r="R8" s="141"/>
      <c r="S8" s="141"/>
      <c r="T8" s="141"/>
      <c r="U8" s="141"/>
      <c r="V8" s="141"/>
      <c r="W8" s="141"/>
      <c r="X8" s="141"/>
      <c r="Y8" s="141"/>
      <c r="Z8" s="141"/>
      <c r="AA8" s="142"/>
      <c r="AB8" s="46"/>
      <c r="AC8" s="46"/>
      <c r="AD8" s="143" t="s">
        <v>12</v>
      </c>
      <c r="AE8" s="144"/>
      <c r="AF8" s="144"/>
      <c r="AG8" s="145"/>
      <c r="AH8" s="4"/>
      <c r="AJ8" s="45" t="s">
        <v>24</v>
      </c>
      <c r="AK8" s="146" t="s">
        <v>211</v>
      </c>
      <c r="AL8" s="147"/>
      <c r="AM8" s="147"/>
      <c r="AN8" s="147"/>
      <c r="AO8" s="148"/>
    </row>
    <row r="9" spans="1:43" ht="16.5" customHeight="1">
      <c r="A9" s="100"/>
      <c r="B9" s="101"/>
      <c r="C9" s="102"/>
      <c r="D9" s="3"/>
      <c r="E9" s="110" t="str">
        <f>AK7</f>
        <v>パラマウントベッド</v>
      </c>
      <c r="F9" s="110"/>
      <c r="G9" s="110"/>
      <c r="H9" s="110"/>
      <c r="I9" s="110"/>
      <c r="J9" s="110"/>
      <c r="K9" s="80" t="str">
        <f>AK8</f>
        <v>・１クランク小児ベッド
　　＊詳細は【別紙１】のとおり</v>
      </c>
      <c r="L9" s="81"/>
      <c r="M9" s="81"/>
      <c r="N9" s="81"/>
      <c r="O9" s="81"/>
      <c r="P9" s="81"/>
      <c r="Q9" s="81"/>
      <c r="R9" s="81"/>
      <c r="S9" s="81"/>
      <c r="T9" s="81"/>
      <c r="U9" s="81"/>
      <c r="V9" s="81"/>
      <c r="W9" s="81"/>
      <c r="X9" s="81"/>
      <c r="Y9" s="81"/>
      <c r="Z9" s="81"/>
      <c r="AA9" s="81"/>
      <c r="AB9" s="81"/>
      <c r="AC9" s="81"/>
      <c r="AD9" s="82" t="str">
        <f>AK14</f>
        <v>１式</v>
      </c>
      <c r="AE9" s="83"/>
      <c r="AF9" s="83"/>
      <c r="AG9" s="83"/>
      <c r="AH9" s="4"/>
      <c r="AJ9" s="45"/>
      <c r="AK9" s="149"/>
      <c r="AL9" s="150"/>
      <c r="AM9" s="150"/>
      <c r="AN9" s="150"/>
      <c r="AO9" s="151"/>
      <c r="AP9" s="20"/>
    </row>
    <row r="10" spans="1:43" ht="16.5" customHeight="1">
      <c r="A10" s="100"/>
      <c r="B10" s="101"/>
      <c r="C10" s="102"/>
      <c r="D10" s="3"/>
      <c r="E10" s="110"/>
      <c r="F10" s="110"/>
      <c r="G10" s="110"/>
      <c r="H10" s="110"/>
      <c r="I10" s="110"/>
      <c r="J10" s="110"/>
      <c r="K10" s="81"/>
      <c r="L10" s="81"/>
      <c r="M10" s="81"/>
      <c r="N10" s="81"/>
      <c r="O10" s="81"/>
      <c r="P10" s="81"/>
      <c r="Q10" s="81"/>
      <c r="R10" s="81"/>
      <c r="S10" s="81"/>
      <c r="T10" s="81"/>
      <c r="U10" s="81"/>
      <c r="V10" s="81"/>
      <c r="W10" s="81"/>
      <c r="X10" s="81"/>
      <c r="Y10" s="81"/>
      <c r="Z10" s="81"/>
      <c r="AA10" s="81"/>
      <c r="AB10" s="81"/>
      <c r="AC10" s="81"/>
      <c r="AD10" s="83"/>
      <c r="AE10" s="83"/>
      <c r="AF10" s="83"/>
      <c r="AG10" s="83"/>
      <c r="AH10" s="4"/>
      <c r="AJ10" s="45"/>
      <c r="AK10" s="149"/>
      <c r="AL10" s="150"/>
      <c r="AM10" s="150"/>
      <c r="AN10" s="150"/>
      <c r="AO10" s="151"/>
      <c r="AP10" s="20"/>
      <c r="AQ10" s="20"/>
    </row>
    <row r="11" spans="1:43" ht="16.5" customHeight="1">
      <c r="A11" s="100"/>
      <c r="B11" s="101"/>
      <c r="C11" s="102"/>
      <c r="D11" s="3"/>
      <c r="E11" s="110"/>
      <c r="F11" s="110"/>
      <c r="G11" s="110"/>
      <c r="H11" s="110"/>
      <c r="I11" s="110"/>
      <c r="J11" s="110"/>
      <c r="K11" s="81"/>
      <c r="L11" s="81"/>
      <c r="M11" s="81"/>
      <c r="N11" s="81"/>
      <c r="O11" s="81"/>
      <c r="P11" s="81"/>
      <c r="Q11" s="81"/>
      <c r="R11" s="81"/>
      <c r="S11" s="81"/>
      <c r="T11" s="81"/>
      <c r="U11" s="81"/>
      <c r="V11" s="81"/>
      <c r="W11" s="81"/>
      <c r="X11" s="81"/>
      <c r="Y11" s="81"/>
      <c r="Z11" s="81"/>
      <c r="AA11" s="81"/>
      <c r="AB11" s="81"/>
      <c r="AC11" s="81"/>
      <c r="AD11" s="83"/>
      <c r="AE11" s="83"/>
      <c r="AF11" s="83"/>
      <c r="AG11" s="83"/>
      <c r="AH11" s="4"/>
      <c r="AJ11" s="45"/>
      <c r="AK11" s="149"/>
      <c r="AL11" s="150"/>
      <c r="AM11" s="150"/>
      <c r="AN11" s="150"/>
      <c r="AO11" s="151"/>
      <c r="AP11" s="20"/>
      <c r="AQ11" s="20"/>
    </row>
    <row r="12" spans="1:43" ht="16.5" customHeight="1">
      <c r="A12" s="100"/>
      <c r="B12" s="101"/>
      <c r="C12" s="102"/>
      <c r="D12" s="3"/>
      <c r="E12" s="110"/>
      <c r="F12" s="110"/>
      <c r="G12" s="110"/>
      <c r="H12" s="110"/>
      <c r="I12" s="110"/>
      <c r="J12" s="110"/>
      <c r="K12" s="81"/>
      <c r="L12" s="81"/>
      <c r="M12" s="81"/>
      <c r="N12" s="81"/>
      <c r="O12" s="81"/>
      <c r="P12" s="81"/>
      <c r="Q12" s="81"/>
      <c r="R12" s="81"/>
      <c r="S12" s="81"/>
      <c r="T12" s="81"/>
      <c r="U12" s="81"/>
      <c r="V12" s="81"/>
      <c r="W12" s="81"/>
      <c r="X12" s="81"/>
      <c r="Y12" s="81"/>
      <c r="Z12" s="81"/>
      <c r="AA12" s="81"/>
      <c r="AB12" s="81"/>
      <c r="AC12" s="81"/>
      <c r="AD12" s="83"/>
      <c r="AE12" s="83"/>
      <c r="AF12" s="83"/>
      <c r="AG12" s="83"/>
      <c r="AH12" s="4"/>
      <c r="AJ12" s="45"/>
      <c r="AK12" s="149"/>
      <c r="AL12" s="150"/>
      <c r="AM12" s="150"/>
      <c r="AN12" s="150"/>
      <c r="AO12" s="151"/>
    </row>
    <row r="13" spans="1:43" ht="16.5" customHeight="1">
      <c r="A13" s="100"/>
      <c r="B13" s="101"/>
      <c r="C13" s="102"/>
      <c r="D13" s="3"/>
      <c r="E13" s="110"/>
      <c r="F13" s="110"/>
      <c r="G13" s="110"/>
      <c r="H13" s="110"/>
      <c r="I13" s="110"/>
      <c r="J13" s="110"/>
      <c r="K13" s="81"/>
      <c r="L13" s="81"/>
      <c r="M13" s="81"/>
      <c r="N13" s="81"/>
      <c r="O13" s="81"/>
      <c r="P13" s="81"/>
      <c r="Q13" s="81"/>
      <c r="R13" s="81"/>
      <c r="S13" s="81"/>
      <c r="T13" s="81"/>
      <c r="U13" s="81"/>
      <c r="V13" s="81"/>
      <c r="W13" s="81"/>
      <c r="X13" s="81"/>
      <c r="Y13" s="81"/>
      <c r="Z13" s="81"/>
      <c r="AA13" s="81"/>
      <c r="AB13" s="81"/>
      <c r="AC13" s="81"/>
      <c r="AD13" s="83"/>
      <c r="AE13" s="83"/>
      <c r="AF13" s="83"/>
      <c r="AG13" s="83"/>
      <c r="AH13" s="4"/>
      <c r="AJ13" s="45"/>
      <c r="AK13" s="152"/>
      <c r="AL13" s="153"/>
      <c r="AM13" s="153"/>
      <c r="AN13" s="153"/>
      <c r="AO13" s="154"/>
    </row>
    <row r="14" spans="1:43" ht="16.5" customHeight="1">
      <c r="A14" s="100"/>
      <c r="B14" s="101"/>
      <c r="C14" s="102"/>
      <c r="D14" s="3"/>
      <c r="E14" s="110"/>
      <c r="F14" s="110"/>
      <c r="G14" s="110"/>
      <c r="H14" s="110"/>
      <c r="I14" s="110"/>
      <c r="J14" s="110"/>
      <c r="K14" s="81"/>
      <c r="L14" s="81"/>
      <c r="M14" s="81"/>
      <c r="N14" s="81"/>
      <c r="O14" s="81"/>
      <c r="P14" s="81"/>
      <c r="Q14" s="81"/>
      <c r="R14" s="81"/>
      <c r="S14" s="81"/>
      <c r="T14" s="81"/>
      <c r="U14" s="81"/>
      <c r="V14" s="81"/>
      <c r="W14" s="81"/>
      <c r="X14" s="81"/>
      <c r="Y14" s="81"/>
      <c r="Z14" s="81"/>
      <c r="AA14" s="81"/>
      <c r="AB14" s="81"/>
      <c r="AC14" s="81"/>
      <c r="AD14" s="83"/>
      <c r="AE14" s="83"/>
      <c r="AF14" s="83"/>
      <c r="AG14" s="83"/>
      <c r="AH14" s="4"/>
      <c r="AJ14" s="45" t="s">
        <v>12</v>
      </c>
      <c r="AK14" s="44" t="s">
        <v>43</v>
      </c>
    </row>
    <row r="15" spans="1:43" ht="16.5" hidden="1" customHeight="1">
      <c r="A15" s="100"/>
      <c r="B15" s="101"/>
      <c r="C15" s="102"/>
      <c r="D15" s="33"/>
      <c r="E15" s="38" t="s">
        <v>40</v>
      </c>
      <c r="F15" s="34"/>
      <c r="G15" s="34"/>
      <c r="H15" s="34"/>
      <c r="I15" s="34"/>
      <c r="J15" s="34"/>
      <c r="K15" s="35"/>
      <c r="L15" s="35"/>
      <c r="M15" s="35"/>
      <c r="N15" s="35"/>
      <c r="O15" s="35"/>
      <c r="P15" s="35"/>
      <c r="Q15" s="35"/>
      <c r="R15" s="35"/>
      <c r="S15" s="35"/>
      <c r="T15" s="35"/>
      <c r="U15" s="35"/>
      <c r="V15" s="35"/>
      <c r="W15" s="35"/>
      <c r="X15" s="35"/>
      <c r="Y15" s="35"/>
      <c r="Z15" s="35"/>
      <c r="AA15" s="35"/>
      <c r="AB15" s="35"/>
      <c r="AC15" s="35"/>
      <c r="AD15" s="36"/>
      <c r="AE15" s="36"/>
      <c r="AF15" s="36"/>
      <c r="AG15" s="36"/>
      <c r="AH15" s="37"/>
      <c r="AJ15" s="45" t="s">
        <v>23</v>
      </c>
      <c r="AK15" s="155" t="s">
        <v>182</v>
      </c>
      <c r="AL15" s="156"/>
      <c r="AM15" s="156"/>
      <c r="AN15" s="156"/>
      <c r="AO15" s="157"/>
    </row>
    <row r="16" spans="1:43" ht="16.5" hidden="1" customHeight="1">
      <c r="A16" s="100"/>
      <c r="B16" s="101"/>
      <c r="C16" s="102"/>
      <c r="D16" s="3"/>
      <c r="E16" s="140" t="s">
        <v>20</v>
      </c>
      <c r="F16" s="141"/>
      <c r="G16" s="141"/>
      <c r="H16" s="141"/>
      <c r="I16" s="141"/>
      <c r="J16" s="142"/>
      <c r="K16" s="140" t="s">
        <v>21</v>
      </c>
      <c r="L16" s="141"/>
      <c r="M16" s="141"/>
      <c r="N16" s="141"/>
      <c r="O16" s="141"/>
      <c r="P16" s="141"/>
      <c r="Q16" s="141"/>
      <c r="R16" s="141"/>
      <c r="S16" s="141"/>
      <c r="T16" s="141"/>
      <c r="U16" s="141"/>
      <c r="V16" s="141"/>
      <c r="W16" s="141"/>
      <c r="X16" s="141"/>
      <c r="Y16" s="141"/>
      <c r="Z16" s="141"/>
      <c r="AA16" s="142"/>
      <c r="AB16" s="46"/>
      <c r="AC16" s="46"/>
      <c r="AD16" s="143" t="s">
        <v>12</v>
      </c>
      <c r="AE16" s="144"/>
      <c r="AF16" s="144"/>
      <c r="AG16" s="145"/>
      <c r="AH16" s="4"/>
      <c r="AJ16" s="45" t="s">
        <v>24</v>
      </c>
      <c r="AK16" s="146" t="s">
        <v>199</v>
      </c>
      <c r="AL16" s="147"/>
      <c r="AM16" s="147"/>
      <c r="AN16" s="147"/>
      <c r="AO16" s="148"/>
    </row>
    <row r="17" spans="1:44" ht="16.5" hidden="1" customHeight="1">
      <c r="A17" s="100"/>
      <c r="B17" s="101"/>
      <c r="C17" s="102"/>
      <c r="D17" s="3"/>
      <c r="E17" s="110" t="str">
        <f>AK15</f>
        <v>ジェイメック</v>
      </c>
      <c r="F17" s="110"/>
      <c r="G17" s="110"/>
      <c r="H17" s="110"/>
      <c r="I17" s="110"/>
      <c r="J17" s="110"/>
      <c r="K17" s="80" t="str">
        <f>AK16</f>
        <v>・ジェイメックルビーレーザー
　THE　RUBY　Z１　Nexus
　　＊詳細は【別紙２】のとおり</v>
      </c>
      <c r="L17" s="81"/>
      <c r="M17" s="81"/>
      <c r="N17" s="81"/>
      <c r="O17" s="81"/>
      <c r="P17" s="81"/>
      <c r="Q17" s="81"/>
      <c r="R17" s="81"/>
      <c r="S17" s="81"/>
      <c r="T17" s="81"/>
      <c r="U17" s="81"/>
      <c r="V17" s="81"/>
      <c r="W17" s="81"/>
      <c r="X17" s="81"/>
      <c r="Y17" s="81"/>
      <c r="Z17" s="81"/>
      <c r="AA17" s="81"/>
      <c r="AB17" s="81"/>
      <c r="AC17" s="81"/>
      <c r="AD17" s="82" t="str">
        <f>AK22</f>
        <v>１式</v>
      </c>
      <c r="AE17" s="83"/>
      <c r="AF17" s="83"/>
      <c r="AG17" s="83"/>
      <c r="AH17" s="4"/>
      <c r="AJ17" s="45"/>
      <c r="AK17" s="149"/>
      <c r="AL17" s="150"/>
      <c r="AM17" s="150"/>
      <c r="AN17" s="150"/>
      <c r="AO17" s="151"/>
      <c r="AP17" s="20"/>
    </row>
    <row r="18" spans="1:44" ht="16.5" hidden="1" customHeight="1">
      <c r="A18" s="100"/>
      <c r="B18" s="101"/>
      <c r="C18" s="102"/>
      <c r="D18" s="3"/>
      <c r="E18" s="110"/>
      <c r="F18" s="110"/>
      <c r="G18" s="110"/>
      <c r="H18" s="110"/>
      <c r="I18" s="110"/>
      <c r="J18" s="110"/>
      <c r="K18" s="81"/>
      <c r="L18" s="81"/>
      <c r="M18" s="81"/>
      <c r="N18" s="81"/>
      <c r="O18" s="81"/>
      <c r="P18" s="81"/>
      <c r="Q18" s="81"/>
      <c r="R18" s="81"/>
      <c r="S18" s="81"/>
      <c r="T18" s="81"/>
      <c r="U18" s="81"/>
      <c r="V18" s="81"/>
      <c r="W18" s="81"/>
      <c r="X18" s="81"/>
      <c r="Y18" s="81"/>
      <c r="Z18" s="81"/>
      <c r="AA18" s="81"/>
      <c r="AB18" s="81"/>
      <c r="AC18" s="81"/>
      <c r="AD18" s="83"/>
      <c r="AE18" s="83"/>
      <c r="AF18" s="83"/>
      <c r="AG18" s="83"/>
      <c r="AH18" s="4"/>
      <c r="AJ18" s="45"/>
      <c r="AK18" s="149"/>
      <c r="AL18" s="150"/>
      <c r="AM18" s="150"/>
      <c r="AN18" s="150"/>
      <c r="AO18" s="151"/>
      <c r="AP18" s="20"/>
      <c r="AQ18" s="20"/>
    </row>
    <row r="19" spans="1:44" ht="16.5" hidden="1" customHeight="1">
      <c r="A19" s="100"/>
      <c r="B19" s="101"/>
      <c r="C19" s="102"/>
      <c r="D19" s="3"/>
      <c r="E19" s="110"/>
      <c r="F19" s="110"/>
      <c r="G19" s="110"/>
      <c r="H19" s="110"/>
      <c r="I19" s="110"/>
      <c r="J19" s="110"/>
      <c r="K19" s="81"/>
      <c r="L19" s="81"/>
      <c r="M19" s="81"/>
      <c r="N19" s="81"/>
      <c r="O19" s="81"/>
      <c r="P19" s="81"/>
      <c r="Q19" s="81"/>
      <c r="R19" s="81"/>
      <c r="S19" s="81"/>
      <c r="T19" s="81"/>
      <c r="U19" s="81"/>
      <c r="V19" s="81"/>
      <c r="W19" s="81"/>
      <c r="X19" s="81"/>
      <c r="Y19" s="81"/>
      <c r="Z19" s="81"/>
      <c r="AA19" s="81"/>
      <c r="AB19" s="81"/>
      <c r="AC19" s="81"/>
      <c r="AD19" s="83"/>
      <c r="AE19" s="83"/>
      <c r="AF19" s="83"/>
      <c r="AG19" s="83"/>
      <c r="AH19" s="4"/>
      <c r="AJ19" s="45"/>
      <c r="AK19" s="149"/>
      <c r="AL19" s="150"/>
      <c r="AM19" s="150"/>
      <c r="AN19" s="150"/>
      <c r="AO19" s="151"/>
      <c r="AP19" s="20"/>
      <c r="AQ19" s="20"/>
    </row>
    <row r="20" spans="1:44" ht="16.5" hidden="1" customHeight="1">
      <c r="A20" s="100"/>
      <c r="B20" s="101"/>
      <c r="C20" s="102"/>
      <c r="D20" s="3"/>
      <c r="E20" s="110"/>
      <c r="F20" s="110"/>
      <c r="G20" s="110"/>
      <c r="H20" s="110"/>
      <c r="I20" s="110"/>
      <c r="J20" s="110"/>
      <c r="K20" s="81"/>
      <c r="L20" s="81"/>
      <c r="M20" s="81"/>
      <c r="N20" s="81"/>
      <c r="O20" s="81"/>
      <c r="P20" s="81"/>
      <c r="Q20" s="81"/>
      <c r="R20" s="81"/>
      <c r="S20" s="81"/>
      <c r="T20" s="81"/>
      <c r="U20" s="81"/>
      <c r="V20" s="81"/>
      <c r="W20" s="81"/>
      <c r="X20" s="81"/>
      <c r="Y20" s="81"/>
      <c r="Z20" s="81"/>
      <c r="AA20" s="81"/>
      <c r="AB20" s="81"/>
      <c r="AC20" s="81"/>
      <c r="AD20" s="83"/>
      <c r="AE20" s="83"/>
      <c r="AF20" s="83"/>
      <c r="AG20" s="83"/>
      <c r="AH20" s="4"/>
      <c r="AJ20" s="45"/>
      <c r="AK20" s="149"/>
      <c r="AL20" s="150"/>
      <c r="AM20" s="150"/>
      <c r="AN20" s="150"/>
      <c r="AO20" s="151"/>
    </row>
    <row r="21" spans="1:44" ht="16.5" hidden="1" customHeight="1">
      <c r="A21" s="100"/>
      <c r="B21" s="101"/>
      <c r="C21" s="102"/>
      <c r="D21" s="3"/>
      <c r="E21" s="110"/>
      <c r="F21" s="110"/>
      <c r="G21" s="110"/>
      <c r="H21" s="110"/>
      <c r="I21" s="110"/>
      <c r="J21" s="110"/>
      <c r="K21" s="81"/>
      <c r="L21" s="81"/>
      <c r="M21" s="81"/>
      <c r="N21" s="81"/>
      <c r="O21" s="81"/>
      <c r="P21" s="81"/>
      <c r="Q21" s="81"/>
      <c r="R21" s="81"/>
      <c r="S21" s="81"/>
      <c r="T21" s="81"/>
      <c r="U21" s="81"/>
      <c r="V21" s="81"/>
      <c r="W21" s="81"/>
      <c r="X21" s="81"/>
      <c r="Y21" s="81"/>
      <c r="Z21" s="81"/>
      <c r="AA21" s="81"/>
      <c r="AB21" s="81"/>
      <c r="AC21" s="81"/>
      <c r="AD21" s="83"/>
      <c r="AE21" s="83"/>
      <c r="AF21" s="83"/>
      <c r="AG21" s="83"/>
      <c r="AH21" s="4"/>
      <c r="AJ21" s="45"/>
      <c r="AK21" s="152"/>
      <c r="AL21" s="153"/>
      <c r="AM21" s="153"/>
      <c r="AN21" s="153"/>
      <c r="AO21" s="154"/>
    </row>
    <row r="22" spans="1:44" ht="16.5" hidden="1" customHeight="1">
      <c r="A22" s="100"/>
      <c r="B22" s="101"/>
      <c r="C22" s="102"/>
      <c r="D22" s="3"/>
      <c r="E22" s="110"/>
      <c r="F22" s="110"/>
      <c r="G22" s="110"/>
      <c r="H22" s="110"/>
      <c r="I22" s="110"/>
      <c r="J22" s="110"/>
      <c r="K22" s="81"/>
      <c r="L22" s="81"/>
      <c r="M22" s="81"/>
      <c r="N22" s="81"/>
      <c r="O22" s="81"/>
      <c r="P22" s="81"/>
      <c r="Q22" s="81"/>
      <c r="R22" s="81"/>
      <c r="S22" s="81"/>
      <c r="T22" s="81"/>
      <c r="U22" s="81"/>
      <c r="V22" s="81"/>
      <c r="W22" s="81"/>
      <c r="X22" s="81"/>
      <c r="Y22" s="81"/>
      <c r="Z22" s="81"/>
      <c r="AA22" s="81"/>
      <c r="AB22" s="81"/>
      <c r="AC22" s="81"/>
      <c r="AD22" s="83"/>
      <c r="AE22" s="83"/>
      <c r="AF22" s="83"/>
      <c r="AG22" s="83"/>
      <c r="AH22" s="4"/>
      <c r="AJ22" s="21" t="s">
        <v>12</v>
      </c>
      <c r="AK22" s="23" t="s">
        <v>43</v>
      </c>
    </row>
    <row r="23" spans="1:44" ht="16.5" customHeight="1">
      <c r="A23" s="100"/>
      <c r="B23" s="101"/>
      <c r="C23" s="102"/>
      <c r="D23" s="33"/>
      <c r="E23" s="34"/>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37"/>
    </row>
    <row r="24" spans="1:44" ht="16.5" customHeight="1">
      <c r="A24" s="100"/>
      <c r="B24" s="101"/>
      <c r="C24" s="102"/>
      <c r="D24" s="33"/>
      <c r="E24" s="34"/>
      <c r="F24" s="115" t="str">
        <f>IF(AK24="○",AK24,"")</f>
        <v/>
      </c>
      <c r="G24" s="116" t="str">
        <f>IF(AK24="○",AL24,"")</f>
        <v/>
      </c>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37"/>
      <c r="AJ24" s="21" t="s">
        <v>29</v>
      </c>
      <c r="AK24" s="22" t="s">
        <v>31</v>
      </c>
      <c r="AL24" s="133" t="s">
        <v>52</v>
      </c>
      <c r="AM24" s="134"/>
      <c r="AN24" s="134"/>
      <c r="AO24" s="134"/>
      <c r="AP24" s="134"/>
      <c r="AQ24" s="134"/>
      <c r="AR24" s="135"/>
    </row>
    <row r="25" spans="1:44" ht="16.5" customHeight="1">
      <c r="A25" s="100"/>
      <c r="B25" s="101"/>
      <c r="C25" s="102"/>
      <c r="D25" s="33"/>
      <c r="E25" s="34"/>
      <c r="F25" s="115"/>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37"/>
      <c r="AL25" s="24" t="s">
        <v>30</v>
      </c>
    </row>
    <row r="26" spans="1:44" ht="6" customHeight="1">
      <c r="A26" s="100"/>
      <c r="B26" s="101"/>
      <c r="C26" s="102"/>
      <c r="D26" s="33"/>
      <c r="E26" s="34"/>
      <c r="F26" s="38"/>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37"/>
    </row>
    <row r="27" spans="1:44" ht="16.5" customHeight="1">
      <c r="A27" s="100"/>
      <c r="B27" s="101"/>
      <c r="C27" s="102"/>
      <c r="D27" s="33"/>
      <c r="E27" s="33"/>
      <c r="F27" s="38" t="s">
        <v>16</v>
      </c>
      <c r="G27" s="114" t="s">
        <v>13</v>
      </c>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37"/>
    </row>
    <row r="28" spans="1:44" ht="16.5" customHeight="1">
      <c r="A28" s="100"/>
      <c r="B28" s="101"/>
      <c r="C28" s="102"/>
      <c r="D28" s="33"/>
      <c r="E28" s="33"/>
      <c r="F28" s="38" t="s">
        <v>16</v>
      </c>
      <c r="G28" s="139" t="s">
        <v>38</v>
      </c>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37"/>
    </row>
    <row r="29" spans="1:44" ht="16.5" customHeight="1">
      <c r="A29" s="100"/>
      <c r="B29" s="101"/>
      <c r="C29" s="102"/>
      <c r="D29" s="33"/>
      <c r="E29" s="33"/>
      <c r="F29" s="38" t="str">
        <f>IF(AK29="○",AK29,"")</f>
        <v>○</v>
      </c>
      <c r="G29" s="139" t="str">
        <f>IF(AK29="○",AL29,"")</f>
        <v>搬入・据付に当たっては、不要となる現有品を撤去し、設置すること。</v>
      </c>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37"/>
      <c r="AJ29" s="21" t="s">
        <v>33</v>
      </c>
      <c r="AK29" s="22" t="s">
        <v>210</v>
      </c>
      <c r="AL29" s="24" t="s">
        <v>32</v>
      </c>
    </row>
    <row r="30" spans="1:44" ht="16.5" customHeight="1">
      <c r="A30" s="100"/>
      <c r="B30" s="101"/>
      <c r="C30" s="102"/>
      <c r="D30" s="33"/>
      <c r="E30" s="33"/>
      <c r="F30" s="38" t="str">
        <f>IF(AK30="○",AK30,"")</f>
        <v>○</v>
      </c>
      <c r="G30" s="139" t="str">
        <f>IF(AK30="○",AL30,"")</f>
        <v>撤去した現有品は、小児医療センター内の別途指示する場所に移動すること。</v>
      </c>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37"/>
      <c r="AJ30" s="28"/>
      <c r="AK30" s="29" t="s">
        <v>210</v>
      </c>
      <c r="AL30" s="24" t="s">
        <v>36</v>
      </c>
    </row>
    <row r="31" spans="1:44" ht="8.1" customHeight="1">
      <c r="A31" s="103"/>
      <c r="B31" s="104"/>
      <c r="C31" s="105"/>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7"/>
    </row>
    <row r="32" spans="1:44" ht="16.5" customHeight="1">
      <c r="A32" s="97" t="s">
        <v>5</v>
      </c>
      <c r="B32" s="98"/>
      <c r="C32" s="99"/>
      <c r="D32" s="8"/>
      <c r="E32" s="111" t="s">
        <v>37</v>
      </c>
      <c r="F32" s="111"/>
      <c r="G32" s="111"/>
      <c r="H32" s="111"/>
      <c r="I32" s="111"/>
      <c r="J32" s="111"/>
      <c r="K32" s="111"/>
      <c r="L32" s="111"/>
      <c r="M32" s="111"/>
      <c r="N32" s="111"/>
      <c r="O32" s="111"/>
      <c r="P32" s="111"/>
      <c r="Q32" s="111"/>
      <c r="R32" s="25"/>
      <c r="S32" s="136" t="str">
        <f>AK33</f>
        <v>各病棟</v>
      </c>
      <c r="T32" s="136"/>
      <c r="U32" s="136"/>
      <c r="V32" s="136"/>
      <c r="W32" s="136"/>
      <c r="X32" s="136"/>
      <c r="Y32" s="136"/>
      <c r="Z32" s="136"/>
      <c r="AA32" s="136"/>
      <c r="AB32" s="136"/>
      <c r="AC32" s="136"/>
      <c r="AD32" s="136"/>
      <c r="AE32" s="136"/>
      <c r="AF32" s="136"/>
      <c r="AG32" s="8"/>
      <c r="AH32" s="9"/>
    </row>
    <row r="33" spans="1:41" ht="16.5" customHeight="1">
      <c r="A33" s="100"/>
      <c r="B33" s="101"/>
      <c r="C33" s="102"/>
      <c r="D33" s="10"/>
      <c r="E33" s="112"/>
      <c r="F33" s="112"/>
      <c r="G33" s="112"/>
      <c r="H33" s="112"/>
      <c r="I33" s="112"/>
      <c r="J33" s="112"/>
      <c r="K33" s="112"/>
      <c r="L33" s="112"/>
      <c r="M33" s="112"/>
      <c r="N33" s="112"/>
      <c r="O33" s="112"/>
      <c r="P33" s="112"/>
      <c r="Q33" s="112"/>
      <c r="R33" s="18" t="s">
        <v>9</v>
      </c>
      <c r="S33" s="137"/>
      <c r="T33" s="137"/>
      <c r="U33" s="137"/>
      <c r="V33" s="137"/>
      <c r="W33" s="137"/>
      <c r="X33" s="137"/>
      <c r="Y33" s="137"/>
      <c r="Z33" s="137"/>
      <c r="AA33" s="137"/>
      <c r="AB33" s="137"/>
      <c r="AC33" s="137"/>
      <c r="AD33" s="137"/>
      <c r="AE33" s="137"/>
      <c r="AF33" s="137"/>
      <c r="AG33" s="10" t="s">
        <v>10</v>
      </c>
      <c r="AH33" s="11"/>
      <c r="AJ33" s="21" t="s">
        <v>25</v>
      </c>
      <c r="AK33" s="160" t="s">
        <v>203</v>
      </c>
      <c r="AL33" s="161"/>
      <c r="AM33" s="161"/>
      <c r="AN33" s="161"/>
      <c r="AO33" s="162"/>
    </row>
    <row r="34" spans="1:41" ht="16.5" customHeight="1">
      <c r="A34" s="100"/>
      <c r="B34" s="101"/>
      <c r="C34" s="102"/>
      <c r="D34" s="10"/>
      <c r="E34" s="113"/>
      <c r="F34" s="113"/>
      <c r="G34" s="113"/>
      <c r="H34" s="113"/>
      <c r="I34" s="113"/>
      <c r="J34" s="113"/>
      <c r="K34" s="113"/>
      <c r="L34" s="113"/>
      <c r="M34" s="113"/>
      <c r="N34" s="113"/>
      <c r="O34" s="113"/>
      <c r="P34" s="113"/>
      <c r="Q34" s="113"/>
      <c r="R34" s="26"/>
      <c r="S34" s="138"/>
      <c r="T34" s="138"/>
      <c r="U34" s="138"/>
      <c r="V34" s="138"/>
      <c r="W34" s="138"/>
      <c r="X34" s="138"/>
      <c r="Y34" s="138"/>
      <c r="Z34" s="138"/>
      <c r="AA34" s="138"/>
      <c r="AB34" s="138"/>
      <c r="AC34" s="138"/>
      <c r="AD34" s="138"/>
      <c r="AE34" s="138"/>
      <c r="AF34" s="138"/>
      <c r="AG34" s="26"/>
      <c r="AH34" s="27"/>
    </row>
    <row r="35" spans="1:41" ht="16.5" customHeight="1">
      <c r="A35" s="97" t="s">
        <v>19</v>
      </c>
      <c r="B35" s="98"/>
      <c r="C35" s="99"/>
      <c r="D35" s="16"/>
      <c r="E35" s="16"/>
      <c r="F35" s="107" t="str">
        <f>AL36&amp;AN36&amp;
"
　※ ただし、具体的な納入（搬入）日時は、担当者と調整を行うものとする。"</f>
        <v>令和６年３月２９日（金）
　※ ただし、具体的な納入（搬入）日時は、担当者と調整を行うものとする。</v>
      </c>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2"/>
    </row>
    <row r="36" spans="1:41" ht="16.5" customHeight="1">
      <c r="A36" s="100"/>
      <c r="B36" s="101"/>
      <c r="C36" s="102"/>
      <c r="D36" s="15"/>
      <c r="E36" s="15"/>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3"/>
      <c r="AJ36" s="21" t="s">
        <v>26</v>
      </c>
      <c r="AK36" s="31" t="s">
        <v>183</v>
      </c>
      <c r="AL36" s="158" t="str">
        <f>"令和"&amp;DBCS(TEXT(AK36,"e"))&amp;"年"&amp;DBCS(MONTH(AK36))&amp;"月"&amp;DBCS(DAY(AK36))&amp;"日"</f>
        <v>令和６年３月２９日</v>
      </c>
      <c r="AM36" s="159"/>
      <c r="AN36" s="32" t="str">
        <f>"（"&amp;TEXT(AK36,"aaa")&amp;"）"</f>
        <v>（金）</v>
      </c>
    </row>
    <row r="37" spans="1:41" ht="16.5" customHeight="1">
      <c r="A37" s="103"/>
      <c r="B37" s="104"/>
      <c r="C37" s="105"/>
      <c r="D37" s="14"/>
      <c r="E37" s="14"/>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5"/>
    </row>
    <row r="38" spans="1:41" ht="8.1" customHeight="1">
      <c r="A38" s="97" t="s">
        <v>4</v>
      </c>
      <c r="B38" s="117"/>
      <c r="C38" s="118"/>
      <c r="D38" s="1"/>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6"/>
    </row>
    <row r="39" spans="1:41" ht="16.5" customHeight="1">
      <c r="A39" s="119"/>
      <c r="B39" s="120"/>
      <c r="C39" s="121"/>
      <c r="D39" s="39" t="s">
        <v>179</v>
      </c>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7"/>
    </row>
    <row r="40" spans="1:41" ht="16.5" customHeight="1">
      <c r="A40" s="119"/>
      <c r="B40" s="120"/>
      <c r="C40" s="121"/>
      <c r="D40" s="39" t="s">
        <v>174</v>
      </c>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7"/>
      <c r="AJ40" s="45"/>
    </row>
    <row r="41" spans="1:41" ht="16.5" customHeight="1">
      <c r="A41" s="119"/>
      <c r="B41" s="120"/>
      <c r="C41" s="121"/>
      <c r="D41" s="39" t="s">
        <v>176</v>
      </c>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7"/>
      <c r="AJ41" s="45"/>
    </row>
    <row r="42" spans="1:41" ht="16.5" customHeight="1">
      <c r="A42" s="119"/>
      <c r="B42" s="120"/>
      <c r="C42" s="121"/>
      <c r="D42" s="39" t="s">
        <v>178</v>
      </c>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7"/>
      <c r="AJ42" s="45"/>
    </row>
    <row r="43" spans="1:41" ht="16.5" customHeight="1">
      <c r="A43" s="119"/>
      <c r="B43" s="120"/>
      <c r="C43" s="121"/>
      <c r="D43" s="39" t="s">
        <v>14</v>
      </c>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7"/>
    </row>
    <row r="44" spans="1:41" ht="16.5" customHeight="1">
      <c r="A44" s="119"/>
      <c r="B44" s="120"/>
      <c r="C44" s="121"/>
      <c r="D44" s="39" t="s">
        <v>180</v>
      </c>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7"/>
    </row>
    <row r="45" spans="1:41" ht="16.5" customHeight="1">
      <c r="A45" s="119"/>
      <c r="B45" s="120"/>
      <c r="C45" s="121"/>
      <c r="D45" s="39" t="s">
        <v>181</v>
      </c>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7"/>
      <c r="AJ45" s="45"/>
    </row>
    <row r="46" spans="1:41" ht="16.5" customHeight="1">
      <c r="A46" s="119"/>
      <c r="B46" s="120"/>
      <c r="C46" s="121"/>
      <c r="D46" s="39" t="s">
        <v>6</v>
      </c>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7"/>
    </row>
    <row r="47" spans="1:41" ht="16.5" customHeight="1">
      <c r="A47" s="119"/>
      <c r="B47" s="120"/>
      <c r="C47" s="121"/>
      <c r="D47" s="39" t="s">
        <v>7</v>
      </c>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7"/>
    </row>
    <row r="48" spans="1:41" ht="16.5" customHeight="1">
      <c r="A48" s="119"/>
      <c r="B48" s="120"/>
      <c r="C48" s="121"/>
      <c r="D48" s="39" t="s">
        <v>8</v>
      </c>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7"/>
    </row>
    <row r="49" spans="1:43" ht="16.5" customHeight="1">
      <c r="A49" s="119"/>
      <c r="B49" s="120"/>
      <c r="C49" s="121"/>
      <c r="D49" s="39" t="s">
        <v>15</v>
      </c>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7"/>
    </row>
    <row r="50" spans="1:43" ht="16.5" customHeight="1">
      <c r="A50" s="119"/>
      <c r="B50" s="120"/>
      <c r="C50" s="121"/>
      <c r="D50" s="39" t="s">
        <v>2</v>
      </c>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7"/>
    </row>
    <row r="51" spans="1:43" ht="16.5" customHeight="1">
      <c r="A51" s="119"/>
      <c r="B51" s="120"/>
      <c r="C51" s="121"/>
      <c r="D51" s="40" t="s">
        <v>3</v>
      </c>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7"/>
    </row>
    <row r="52" spans="1:43" ht="16.5" customHeight="1">
      <c r="A52" s="119"/>
      <c r="B52" s="120"/>
      <c r="C52" s="121"/>
      <c r="D52" s="40" t="s">
        <v>17</v>
      </c>
      <c r="E52" s="7"/>
      <c r="F52" s="7"/>
      <c r="G52" s="7"/>
      <c r="H52" s="7"/>
      <c r="I52" s="7"/>
      <c r="J52" s="7"/>
      <c r="K52" s="7"/>
      <c r="L52" s="7"/>
      <c r="M52" s="7"/>
      <c r="N52" s="7"/>
      <c r="O52" s="7"/>
      <c r="P52" s="7"/>
      <c r="Q52" s="7"/>
      <c r="R52" s="7"/>
      <c r="S52" s="7"/>
      <c r="T52" s="7"/>
      <c r="U52" s="7"/>
      <c r="V52" s="7"/>
      <c r="W52" s="7"/>
      <c r="X52" s="7"/>
      <c r="Y52" s="33"/>
      <c r="Z52" s="33"/>
      <c r="AA52" s="33"/>
      <c r="AB52" s="33"/>
      <c r="AC52" s="33"/>
      <c r="AD52" s="33"/>
      <c r="AE52" s="33"/>
      <c r="AF52" s="33"/>
      <c r="AG52" s="33"/>
      <c r="AH52" s="37"/>
    </row>
    <row r="53" spans="1:43" ht="16.5" customHeight="1">
      <c r="A53" s="119"/>
      <c r="B53" s="120"/>
      <c r="C53" s="121"/>
      <c r="D53" s="40" t="s">
        <v>18</v>
      </c>
      <c r="E53" s="7"/>
      <c r="F53" s="7"/>
      <c r="G53" s="7"/>
      <c r="H53" s="7"/>
      <c r="I53" s="7"/>
      <c r="J53" s="7"/>
      <c r="K53" s="7"/>
      <c r="L53" s="7"/>
      <c r="M53" s="7"/>
      <c r="N53" s="7"/>
      <c r="O53" s="7"/>
      <c r="P53" s="7"/>
      <c r="Q53" s="7"/>
      <c r="R53" s="7"/>
      <c r="S53" s="7"/>
      <c r="T53" s="7"/>
      <c r="U53" s="7"/>
      <c r="V53" s="7"/>
      <c r="W53" s="7"/>
      <c r="X53" s="7"/>
      <c r="Y53" s="33"/>
      <c r="Z53" s="33"/>
      <c r="AA53" s="33"/>
      <c r="AB53" s="33"/>
      <c r="AC53" s="33"/>
      <c r="AD53" s="33"/>
      <c r="AE53" s="33"/>
      <c r="AF53" s="33"/>
      <c r="AG53" s="33"/>
      <c r="AH53" s="37"/>
    </row>
    <row r="54" spans="1:43" ht="8.1" customHeight="1" thickBot="1">
      <c r="A54" s="122"/>
      <c r="B54" s="123"/>
      <c r="C54" s="124"/>
      <c r="D54" s="41"/>
      <c r="E54" s="17"/>
      <c r="F54" s="17"/>
      <c r="G54" s="17"/>
      <c r="H54" s="17"/>
      <c r="I54" s="17"/>
      <c r="J54" s="17"/>
      <c r="K54" s="17"/>
      <c r="L54" s="17"/>
      <c r="M54" s="17"/>
      <c r="N54" s="17"/>
      <c r="O54" s="17"/>
      <c r="P54" s="17"/>
      <c r="Q54" s="17"/>
      <c r="R54" s="17"/>
      <c r="S54" s="17"/>
      <c r="T54" s="17"/>
      <c r="U54" s="17"/>
      <c r="V54" s="17"/>
      <c r="W54" s="17"/>
      <c r="X54" s="17"/>
      <c r="Y54" s="42"/>
      <c r="Z54" s="42"/>
      <c r="AA54" s="42"/>
      <c r="AB54" s="42"/>
      <c r="AC54" s="42"/>
      <c r="AD54" s="42"/>
      <c r="AE54" s="42"/>
      <c r="AF54" s="42"/>
      <c r="AG54" s="42"/>
      <c r="AH54" s="43"/>
    </row>
    <row r="57" spans="1:43" ht="16.5" customHeight="1">
      <c r="C57" s="30" t="s">
        <v>41</v>
      </c>
    </row>
    <row r="59" spans="1:43" ht="16.5" customHeight="1">
      <c r="C59" s="30"/>
      <c r="D59" t="str">
        <f>"銘柄１："&amp;AK7</f>
        <v>銘柄１：パラマウントベッド</v>
      </c>
    </row>
    <row r="61" spans="1:43" ht="16.5" customHeight="1">
      <c r="C61" s="125" t="s">
        <v>34</v>
      </c>
      <c r="D61" s="125"/>
      <c r="E61" s="125"/>
      <c r="F61" s="125"/>
      <c r="G61" s="125"/>
      <c r="H61" s="125"/>
      <c r="I61" s="125"/>
      <c r="J61" s="125"/>
      <c r="K61" s="125"/>
      <c r="L61" s="125"/>
      <c r="M61" s="125"/>
      <c r="N61" s="125"/>
      <c r="O61" s="125"/>
      <c r="P61" s="126" t="s">
        <v>35</v>
      </c>
      <c r="Q61" s="127"/>
      <c r="R61" s="127"/>
      <c r="S61" s="127"/>
      <c r="T61" s="127"/>
      <c r="U61" s="127"/>
      <c r="V61" s="127"/>
      <c r="W61" s="127"/>
      <c r="X61" s="127"/>
      <c r="Y61" s="127"/>
      <c r="Z61" s="128"/>
      <c r="AA61" s="126" t="s">
        <v>12</v>
      </c>
      <c r="AB61" s="127"/>
      <c r="AC61" s="127"/>
      <c r="AD61" s="127"/>
      <c r="AE61" s="127"/>
      <c r="AF61" s="128"/>
    </row>
    <row r="62" spans="1:43" s="49" customFormat="1" ht="16.5" customHeight="1">
      <c r="C62" s="53" t="str">
        <f>IF(D62="","",IF(AA62="","",IF(D62="　　　　【以下余白】","","・")))</f>
        <v>・</v>
      </c>
      <c r="D62" s="129" t="str">
        <f t="shared" ref="D62:D104" si="0">IF(AK62="","",AK62)</f>
        <v>１クランク小児ベッド</v>
      </c>
      <c r="E62" s="129"/>
      <c r="F62" s="129"/>
      <c r="G62" s="129"/>
      <c r="H62" s="129"/>
      <c r="I62" s="129"/>
      <c r="J62" s="129"/>
      <c r="K62" s="129"/>
      <c r="L62" s="129"/>
      <c r="M62" s="129"/>
      <c r="N62" s="129"/>
      <c r="O62" s="130"/>
      <c r="P62" s="129" t="str">
        <f t="shared" ref="P62:P104" si="1">IF(AL62="","",AL62)</f>
        <v/>
      </c>
      <c r="Q62" s="129"/>
      <c r="R62" s="129"/>
      <c r="S62" s="129"/>
      <c r="T62" s="129"/>
      <c r="U62" s="129"/>
      <c r="V62" s="129"/>
      <c r="W62" s="129"/>
      <c r="X62" s="129"/>
      <c r="Y62" s="129"/>
      <c r="Z62" s="130"/>
      <c r="AA62" s="165">
        <f t="shared" ref="AA62:AA104" si="2">IF(AM62="","",AM62)</f>
        <v>1</v>
      </c>
      <c r="AB62" s="165"/>
      <c r="AC62" s="165"/>
      <c r="AD62" s="165"/>
      <c r="AE62" s="163" t="str">
        <f t="shared" ref="AE62:AE104" si="3">IF(AN62="","",AN62)</f>
        <v>式</v>
      </c>
      <c r="AF62" s="164"/>
      <c r="AJ62" s="60">
        <v>1</v>
      </c>
      <c r="AK62" s="65" t="s">
        <v>207</v>
      </c>
      <c r="AL62" s="66"/>
      <c r="AM62" s="67">
        <v>1</v>
      </c>
      <c r="AN62" s="65" t="s">
        <v>47</v>
      </c>
      <c r="AO62" s="50"/>
      <c r="AP62" s="50"/>
      <c r="AQ62" s="50"/>
    </row>
    <row r="63" spans="1:43" s="49" customFormat="1" ht="16.5" customHeight="1">
      <c r="C63" s="54" t="str">
        <f t="shared" ref="C63:C104" si="4">IF(D63="","",IF(AA63="","",IF(D63="　　　　【以下余白】","","・")))</f>
        <v/>
      </c>
      <c r="D63" s="75" t="str">
        <f t="shared" si="0"/>
        <v>【内訳】</v>
      </c>
      <c r="E63" s="75"/>
      <c r="F63" s="75"/>
      <c r="G63" s="75"/>
      <c r="H63" s="75"/>
      <c r="I63" s="75"/>
      <c r="J63" s="75"/>
      <c r="K63" s="75"/>
      <c r="L63" s="75"/>
      <c r="M63" s="75"/>
      <c r="N63" s="75"/>
      <c r="O63" s="76"/>
      <c r="P63" s="75" t="str">
        <f t="shared" si="1"/>
        <v/>
      </c>
      <c r="Q63" s="75"/>
      <c r="R63" s="75"/>
      <c r="S63" s="75"/>
      <c r="T63" s="75"/>
      <c r="U63" s="75"/>
      <c r="V63" s="75"/>
      <c r="W63" s="75"/>
      <c r="X63" s="75"/>
      <c r="Y63" s="75"/>
      <c r="Z63" s="76"/>
      <c r="AA63" s="77" t="str">
        <f t="shared" si="2"/>
        <v/>
      </c>
      <c r="AB63" s="77"/>
      <c r="AC63" s="77"/>
      <c r="AD63" s="77"/>
      <c r="AE63" s="78" t="str">
        <f t="shared" si="3"/>
        <v/>
      </c>
      <c r="AF63" s="79"/>
      <c r="AJ63" s="60">
        <v>2</v>
      </c>
      <c r="AK63" s="65" t="s">
        <v>198</v>
      </c>
      <c r="AL63" s="66"/>
      <c r="AM63" s="67"/>
      <c r="AN63" s="65"/>
      <c r="AO63" s="50"/>
      <c r="AP63" s="50"/>
      <c r="AQ63" s="50"/>
    </row>
    <row r="64" spans="1:43" s="49" customFormat="1" ht="16.5" customHeight="1">
      <c r="C64" s="54" t="str">
        <f t="shared" si="4"/>
        <v>・</v>
      </c>
      <c r="D64" s="75" t="str">
        <f t="shared" si="0"/>
        <v>１クランク小児ベッド</v>
      </c>
      <c r="E64" s="75"/>
      <c r="F64" s="75"/>
      <c r="G64" s="75"/>
      <c r="H64" s="75"/>
      <c r="I64" s="75"/>
      <c r="J64" s="75"/>
      <c r="K64" s="75"/>
      <c r="L64" s="75"/>
      <c r="M64" s="75"/>
      <c r="N64" s="75"/>
      <c r="O64" s="76"/>
      <c r="P64" s="75" t="str">
        <f t="shared" si="1"/>
        <v>KB-625C</v>
      </c>
      <c r="Q64" s="75"/>
      <c r="R64" s="75"/>
      <c r="S64" s="75"/>
      <c r="T64" s="75"/>
      <c r="U64" s="75"/>
      <c r="V64" s="75"/>
      <c r="W64" s="75"/>
      <c r="X64" s="75"/>
      <c r="Y64" s="75"/>
      <c r="Z64" s="76"/>
      <c r="AA64" s="77" t="str">
        <f t="shared" si="2"/>
        <v>5</v>
      </c>
      <c r="AB64" s="77"/>
      <c r="AC64" s="77"/>
      <c r="AD64" s="77"/>
      <c r="AE64" s="78" t="str">
        <f t="shared" si="3"/>
        <v>台</v>
      </c>
      <c r="AF64" s="79"/>
      <c r="AJ64" s="60">
        <v>3</v>
      </c>
      <c r="AK64" s="65" t="s">
        <v>207</v>
      </c>
      <c r="AL64" s="66" t="s">
        <v>206</v>
      </c>
      <c r="AM64" s="67" t="s">
        <v>205</v>
      </c>
      <c r="AN64" s="65" t="s">
        <v>185</v>
      </c>
      <c r="AO64" s="50"/>
      <c r="AP64" s="50"/>
      <c r="AQ64" s="50"/>
    </row>
    <row r="65" spans="3:43" s="49" customFormat="1" ht="16.5" customHeight="1">
      <c r="C65" s="54" t="str">
        <f t="shared" si="4"/>
        <v>・</v>
      </c>
      <c r="D65" s="75" t="str">
        <f t="shared" si="0"/>
        <v>すこやかfitS ソフト78</v>
      </c>
      <c r="E65" s="75"/>
      <c r="F65" s="75"/>
      <c r="G65" s="75"/>
      <c r="H65" s="75"/>
      <c r="I65" s="75"/>
      <c r="J65" s="75"/>
      <c r="K65" s="75"/>
      <c r="L65" s="75"/>
      <c r="M65" s="75"/>
      <c r="N65" s="75"/>
      <c r="O65" s="76"/>
      <c r="P65" s="75" t="str">
        <f t="shared" si="1"/>
        <v>KE-Z061C2</v>
      </c>
      <c r="Q65" s="75"/>
      <c r="R65" s="75"/>
      <c r="S65" s="75"/>
      <c r="T65" s="75"/>
      <c r="U65" s="75"/>
      <c r="V65" s="75"/>
      <c r="W65" s="75"/>
      <c r="X65" s="75"/>
      <c r="Y65" s="75"/>
      <c r="Z65" s="76"/>
      <c r="AA65" s="77" t="str">
        <f t="shared" si="2"/>
        <v>5</v>
      </c>
      <c r="AB65" s="77"/>
      <c r="AC65" s="77"/>
      <c r="AD65" s="77"/>
      <c r="AE65" s="78" t="str">
        <f t="shared" si="3"/>
        <v>枚</v>
      </c>
      <c r="AF65" s="79"/>
      <c r="AJ65" s="60">
        <v>4</v>
      </c>
      <c r="AK65" s="65" t="s">
        <v>212</v>
      </c>
      <c r="AL65" s="66" t="s">
        <v>213</v>
      </c>
      <c r="AM65" s="67" t="s">
        <v>205</v>
      </c>
      <c r="AN65" s="65" t="s">
        <v>204</v>
      </c>
      <c r="AO65" s="50"/>
      <c r="AP65" s="50"/>
      <c r="AQ65" s="50"/>
    </row>
    <row r="66" spans="3:43" s="49" customFormat="1" ht="16.5" customHeight="1">
      <c r="C66" s="54" t="str">
        <f t="shared" si="4"/>
        <v>・</v>
      </c>
      <c r="D66" s="75" t="str">
        <f t="shared" si="0"/>
        <v>送料・組立取付</v>
      </c>
      <c r="E66" s="75"/>
      <c r="F66" s="75"/>
      <c r="G66" s="75"/>
      <c r="H66" s="75"/>
      <c r="I66" s="75"/>
      <c r="J66" s="75"/>
      <c r="K66" s="75"/>
      <c r="L66" s="75"/>
      <c r="M66" s="75"/>
      <c r="N66" s="75"/>
      <c r="O66" s="76"/>
      <c r="P66" s="75" t="str">
        <f t="shared" si="1"/>
        <v/>
      </c>
      <c r="Q66" s="75"/>
      <c r="R66" s="75"/>
      <c r="S66" s="75"/>
      <c r="T66" s="75"/>
      <c r="U66" s="75"/>
      <c r="V66" s="75"/>
      <c r="W66" s="75"/>
      <c r="X66" s="75"/>
      <c r="Y66" s="75"/>
      <c r="Z66" s="76"/>
      <c r="AA66" s="77" t="str">
        <f t="shared" si="2"/>
        <v>１</v>
      </c>
      <c r="AB66" s="77"/>
      <c r="AC66" s="77"/>
      <c r="AD66" s="77"/>
      <c r="AE66" s="78" t="str">
        <f t="shared" si="3"/>
        <v>式</v>
      </c>
      <c r="AF66" s="79"/>
      <c r="AJ66" s="60">
        <v>5</v>
      </c>
      <c r="AK66" s="65" t="s">
        <v>208</v>
      </c>
      <c r="AL66" s="66"/>
      <c r="AM66" s="67" t="s">
        <v>209</v>
      </c>
      <c r="AN66" s="65" t="s">
        <v>47</v>
      </c>
      <c r="AO66" s="50"/>
      <c r="AP66" s="50"/>
      <c r="AQ66" s="50"/>
    </row>
    <row r="67" spans="3:43" s="49" customFormat="1" ht="16.5" customHeight="1">
      <c r="C67" s="54" t="str">
        <f t="shared" si="4"/>
        <v/>
      </c>
      <c r="D67" s="75" t="str">
        <f t="shared" si="0"/>
        <v>　　　　【以下余白】</v>
      </c>
      <c r="E67" s="75"/>
      <c r="F67" s="75"/>
      <c r="G67" s="75"/>
      <c r="H67" s="75"/>
      <c r="I67" s="75"/>
      <c r="J67" s="75"/>
      <c r="K67" s="75"/>
      <c r="L67" s="75"/>
      <c r="M67" s="75"/>
      <c r="N67" s="75"/>
      <c r="O67" s="76"/>
      <c r="P67" s="75" t="str">
        <f t="shared" si="1"/>
        <v/>
      </c>
      <c r="Q67" s="75"/>
      <c r="R67" s="75"/>
      <c r="S67" s="75"/>
      <c r="T67" s="75"/>
      <c r="U67" s="75"/>
      <c r="V67" s="75"/>
      <c r="W67" s="75"/>
      <c r="X67" s="75"/>
      <c r="Y67" s="75"/>
      <c r="Z67" s="76"/>
      <c r="AA67" s="77" t="str">
        <f t="shared" si="2"/>
        <v/>
      </c>
      <c r="AB67" s="77"/>
      <c r="AC67" s="77"/>
      <c r="AD67" s="77"/>
      <c r="AE67" s="78" t="str">
        <f t="shared" si="3"/>
        <v/>
      </c>
      <c r="AF67" s="79"/>
      <c r="AJ67" s="60">
        <v>6</v>
      </c>
      <c r="AK67" s="65" t="s">
        <v>171</v>
      </c>
      <c r="AL67" s="66"/>
      <c r="AM67" s="67"/>
      <c r="AN67" s="65"/>
      <c r="AO67" s="50"/>
      <c r="AP67" s="50"/>
      <c r="AQ67" s="50"/>
    </row>
    <row r="68" spans="3:43" s="49" customFormat="1" ht="16.5" customHeight="1">
      <c r="C68" s="54" t="str">
        <f t="shared" si="4"/>
        <v/>
      </c>
      <c r="D68" s="75" t="str">
        <f t="shared" si="0"/>
        <v/>
      </c>
      <c r="E68" s="75"/>
      <c r="F68" s="75"/>
      <c r="G68" s="75"/>
      <c r="H68" s="75"/>
      <c r="I68" s="75"/>
      <c r="J68" s="75"/>
      <c r="K68" s="75"/>
      <c r="L68" s="75"/>
      <c r="M68" s="75"/>
      <c r="N68" s="75"/>
      <c r="O68" s="76"/>
      <c r="P68" s="75" t="str">
        <f t="shared" si="1"/>
        <v/>
      </c>
      <c r="Q68" s="75"/>
      <c r="R68" s="75"/>
      <c r="S68" s="75"/>
      <c r="T68" s="75"/>
      <c r="U68" s="75"/>
      <c r="V68" s="75"/>
      <c r="W68" s="75"/>
      <c r="X68" s="75"/>
      <c r="Y68" s="75"/>
      <c r="Z68" s="76"/>
      <c r="AA68" s="77" t="str">
        <f t="shared" si="2"/>
        <v/>
      </c>
      <c r="AB68" s="77"/>
      <c r="AC68" s="77"/>
      <c r="AD68" s="77"/>
      <c r="AE68" s="78" t="str">
        <f t="shared" si="3"/>
        <v/>
      </c>
      <c r="AF68" s="79"/>
      <c r="AJ68" s="60">
        <v>7</v>
      </c>
      <c r="AK68" s="65"/>
      <c r="AL68" s="66"/>
      <c r="AM68" s="67"/>
      <c r="AN68" s="65"/>
      <c r="AO68" s="50"/>
      <c r="AP68" s="50"/>
      <c r="AQ68" s="50"/>
    </row>
    <row r="69" spans="3:43" s="49" customFormat="1" ht="16.5" customHeight="1">
      <c r="C69" s="54" t="str">
        <f t="shared" si="4"/>
        <v/>
      </c>
      <c r="D69" s="75" t="str">
        <f t="shared" si="0"/>
        <v/>
      </c>
      <c r="E69" s="75"/>
      <c r="F69" s="75"/>
      <c r="G69" s="75"/>
      <c r="H69" s="75"/>
      <c r="I69" s="75"/>
      <c r="J69" s="75"/>
      <c r="K69" s="75"/>
      <c r="L69" s="75"/>
      <c r="M69" s="75"/>
      <c r="N69" s="75"/>
      <c r="O69" s="76"/>
      <c r="P69" s="75" t="str">
        <f t="shared" si="1"/>
        <v/>
      </c>
      <c r="Q69" s="75"/>
      <c r="R69" s="75"/>
      <c r="S69" s="75"/>
      <c r="T69" s="75"/>
      <c r="U69" s="75"/>
      <c r="V69" s="75"/>
      <c r="W69" s="75"/>
      <c r="X69" s="75"/>
      <c r="Y69" s="75"/>
      <c r="Z69" s="76"/>
      <c r="AA69" s="77" t="str">
        <f t="shared" si="2"/>
        <v/>
      </c>
      <c r="AB69" s="77"/>
      <c r="AC69" s="77"/>
      <c r="AD69" s="77"/>
      <c r="AE69" s="78" t="str">
        <f t="shared" si="3"/>
        <v/>
      </c>
      <c r="AF69" s="79"/>
      <c r="AJ69" s="60">
        <v>8</v>
      </c>
      <c r="AK69" s="65"/>
      <c r="AL69" s="66"/>
      <c r="AM69" s="67"/>
      <c r="AN69" s="65"/>
      <c r="AO69" s="50"/>
      <c r="AP69" s="50"/>
      <c r="AQ69" s="50"/>
    </row>
    <row r="70" spans="3:43" s="49" customFormat="1" ht="16.5" customHeight="1">
      <c r="C70" s="54" t="str">
        <f t="shared" si="4"/>
        <v/>
      </c>
      <c r="D70" s="75" t="str">
        <f t="shared" si="0"/>
        <v/>
      </c>
      <c r="E70" s="75"/>
      <c r="F70" s="75"/>
      <c r="G70" s="75"/>
      <c r="H70" s="75"/>
      <c r="I70" s="75"/>
      <c r="J70" s="75"/>
      <c r="K70" s="75"/>
      <c r="L70" s="75"/>
      <c r="M70" s="75"/>
      <c r="N70" s="75"/>
      <c r="O70" s="76"/>
      <c r="P70" s="75" t="str">
        <f t="shared" si="1"/>
        <v/>
      </c>
      <c r="Q70" s="75"/>
      <c r="R70" s="75"/>
      <c r="S70" s="75"/>
      <c r="T70" s="75"/>
      <c r="U70" s="75"/>
      <c r="V70" s="75"/>
      <c r="W70" s="75"/>
      <c r="X70" s="75"/>
      <c r="Y70" s="75"/>
      <c r="Z70" s="76"/>
      <c r="AA70" s="77" t="str">
        <f t="shared" si="2"/>
        <v/>
      </c>
      <c r="AB70" s="77"/>
      <c r="AC70" s="77"/>
      <c r="AD70" s="77"/>
      <c r="AE70" s="78" t="str">
        <f t="shared" si="3"/>
        <v/>
      </c>
      <c r="AF70" s="79"/>
      <c r="AJ70" s="60">
        <v>9</v>
      </c>
      <c r="AK70" s="65"/>
      <c r="AL70" s="66"/>
      <c r="AM70" s="67"/>
      <c r="AN70" s="65"/>
      <c r="AO70" s="50"/>
      <c r="AP70" s="50"/>
      <c r="AQ70" s="50"/>
    </row>
    <row r="71" spans="3:43" s="49" customFormat="1" ht="16.5" customHeight="1">
      <c r="C71" s="54" t="str">
        <f t="shared" si="4"/>
        <v/>
      </c>
      <c r="D71" s="75" t="str">
        <f t="shared" si="0"/>
        <v/>
      </c>
      <c r="E71" s="75"/>
      <c r="F71" s="75"/>
      <c r="G71" s="75"/>
      <c r="H71" s="75"/>
      <c r="I71" s="75"/>
      <c r="J71" s="75"/>
      <c r="K71" s="75"/>
      <c r="L71" s="75"/>
      <c r="M71" s="75"/>
      <c r="N71" s="75"/>
      <c r="O71" s="76"/>
      <c r="P71" s="75" t="str">
        <f t="shared" si="1"/>
        <v/>
      </c>
      <c r="Q71" s="75"/>
      <c r="R71" s="75"/>
      <c r="S71" s="75"/>
      <c r="T71" s="75"/>
      <c r="U71" s="75"/>
      <c r="V71" s="75"/>
      <c r="W71" s="75"/>
      <c r="X71" s="75"/>
      <c r="Y71" s="75"/>
      <c r="Z71" s="76"/>
      <c r="AA71" s="77" t="str">
        <f t="shared" si="2"/>
        <v/>
      </c>
      <c r="AB71" s="77"/>
      <c r="AC71" s="77"/>
      <c r="AD71" s="77"/>
      <c r="AE71" s="78" t="str">
        <f t="shared" si="3"/>
        <v/>
      </c>
      <c r="AF71" s="79"/>
      <c r="AJ71" s="60">
        <v>10</v>
      </c>
      <c r="AK71" s="65"/>
      <c r="AL71" s="66"/>
      <c r="AM71" s="67"/>
      <c r="AN71" s="65"/>
      <c r="AO71" s="50"/>
      <c r="AP71" s="50"/>
      <c r="AQ71" s="50"/>
    </row>
    <row r="72" spans="3:43" s="49" customFormat="1" ht="16.5" customHeight="1">
      <c r="C72" s="54" t="str">
        <f t="shared" si="4"/>
        <v/>
      </c>
      <c r="D72" s="75" t="str">
        <f t="shared" si="0"/>
        <v/>
      </c>
      <c r="E72" s="75"/>
      <c r="F72" s="75"/>
      <c r="G72" s="75"/>
      <c r="H72" s="75"/>
      <c r="I72" s="75"/>
      <c r="J72" s="75"/>
      <c r="K72" s="75"/>
      <c r="L72" s="75"/>
      <c r="M72" s="75"/>
      <c r="N72" s="75"/>
      <c r="O72" s="76"/>
      <c r="P72" s="75" t="str">
        <f t="shared" si="1"/>
        <v/>
      </c>
      <c r="Q72" s="75"/>
      <c r="R72" s="75"/>
      <c r="S72" s="75"/>
      <c r="T72" s="75"/>
      <c r="U72" s="75"/>
      <c r="V72" s="75"/>
      <c r="W72" s="75"/>
      <c r="X72" s="75"/>
      <c r="Y72" s="75"/>
      <c r="Z72" s="76"/>
      <c r="AA72" s="77" t="str">
        <f t="shared" si="2"/>
        <v/>
      </c>
      <c r="AB72" s="77"/>
      <c r="AC72" s="77"/>
      <c r="AD72" s="77"/>
      <c r="AE72" s="78" t="str">
        <f t="shared" si="3"/>
        <v/>
      </c>
      <c r="AF72" s="79"/>
      <c r="AJ72" s="60">
        <v>11</v>
      </c>
      <c r="AK72" s="65"/>
      <c r="AL72" s="66"/>
      <c r="AM72" s="67"/>
      <c r="AN72" s="65"/>
      <c r="AO72" s="50"/>
      <c r="AP72" s="50"/>
      <c r="AQ72" s="50"/>
    </row>
    <row r="73" spans="3:43" s="49" customFormat="1" ht="16.5" customHeight="1">
      <c r="C73" s="54" t="str">
        <f t="shared" si="4"/>
        <v/>
      </c>
      <c r="D73" s="75" t="str">
        <f t="shared" si="0"/>
        <v/>
      </c>
      <c r="E73" s="75"/>
      <c r="F73" s="75"/>
      <c r="G73" s="75"/>
      <c r="H73" s="75"/>
      <c r="I73" s="75"/>
      <c r="J73" s="75"/>
      <c r="K73" s="75"/>
      <c r="L73" s="75"/>
      <c r="M73" s="75"/>
      <c r="N73" s="75"/>
      <c r="O73" s="76"/>
      <c r="P73" s="75" t="str">
        <f t="shared" si="1"/>
        <v/>
      </c>
      <c r="Q73" s="75"/>
      <c r="R73" s="75"/>
      <c r="S73" s="75"/>
      <c r="T73" s="75"/>
      <c r="U73" s="75"/>
      <c r="V73" s="75"/>
      <c r="W73" s="75"/>
      <c r="X73" s="75"/>
      <c r="Y73" s="75"/>
      <c r="Z73" s="76"/>
      <c r="AA73" s="77" t="str">
        <f t="shared" si="2"/>
        <v/>
      </c>
      <c r="AB73" s="77"/>
      <c r="AC73" s="77"/>
      <c r="AD73" s="77"/>
      <c r="AE73" s="78" t="str">
        <f t="shared" si="3"/>
        <v/>
      </c>
      <c r="AF73" s="79"/>
      <c r="AJ73" s="60">
        <v>12</v>
      </c>
      <c r="AK73" s="65"/>
      <c r="AL73" s="66"/>
      <c r="AM73" s="67"/>
      <c r="AN73" s="65"/>
      <c r="AO73" s="50"/>
      <c r="AP73" s="50"/>
      <c r="AQ73" s="50"/>
    </row>
    <row r="74" spans="3:43" s="49" customFormat="1" ht="16.5" customHeight="1">
      <c r="C74" s="54" t="str">
        <f t="shared" si="4"/>
        <v/>
      </c>
      <c r="D74" s="75" t="str">
        <f t="shared" si="0"/>
        <v/>
      </c>
      <c r="E74" s="75"/>
      <c r="F74" s="75"/>
      <c r="G74" s="75"/>
      <c r="H74" s="75"/>
      <c r="I74" s="75"/>
      <c r="J74" s="75"/>
      <c r="K74" s="75"/>
      <c r="L74" s="75"/>
      <c r="M74" s="75"/>
      <c r="N74" s="75"/>
      <c r="O74" s="76"/>
      <c r="P74" s="75" t="str">
        <f t="shared" si="1"/>
        <v/>
      </c>
      <c r="Q74" s="75"/>
      <c r="R74" s="75"/>
      <c r="S74" s="75"/>
      <c r="T74" s="75"/>
      <c r="U74" s="75"/>
      <c r="V74" s="75"/>
      <c r="W74" s="75"/>
      <c r="X74" s="75"/>
      <c r="Y74" s="75"/>
      <c r="Z74" s="76"/>
      <c r="AA74" s="77" t="str">
        <f t="shared" si="2"/>
        <v/>
      </c>
      <c r="AB74" s="77"/>
      <c r="AC74" s="77"/>
      <c r="AD74" s="77"/>
      <c r="AE74" s="78" t="str">
        <f t="shared" si="3"/>
        <v/>
      </c>
      <c r="AF74" s="79"/>
      <c r="AJ74" s="60">
        <v>13</v>
      </c>
      <c r="AK74" s="65"/>
      <c r="AL74" s="66"/>
      <c r="AM74" s="67"/>
      <c r="AN74" s="65"/>
      <c r="AO74" s="50"/>
      <c r="AP74" s="50"/>
      <c r="AQ74" s="50"/>
    </row>
    <row r="75" spans="3:43" s="49" customFormat="1" ht="16.5" customHeight="1">
      <c r="C75" s="54" t="str">
        <f t="shared" si="4"/>
        <v/>
      </c>
      <c r="D75" s="75" t="str">
        <f t="shared" si="0"/>
        <v/>
      </c>
      <c r="E75" s="75"/>
      <c r="F75" s="75"/>
      <c r="G75" s="75"/>
      <c r="H75" s="75"/>
      <c r="I75" s="75"/>
      <c r="J75" s="75"/>
      <c r="K75" s="75"/>
      <c r="L75" s="75"/>
      <c r="M75" s="75"/>
      <c r="N75" s="75"/>
      <c r="O75" s="76"/>
      <c r="P75" s="75" t="str">
        <f t="shared" si="1"/>
        <v/>
      </c>
      <c r="Q75" s="75"/>
      <c r="R75" s="75"/>
      <c r="S75" s="75"/>
      <c r="T75" s="75"/>
      <c r="U75" s="75"/>
      <c r="V75" s="75"/>
      <c r="W75" s="75"/>
      <c r="X75" s="75"/>
      <c r="Y75" s="75"/>
      <c r="Z75" s="76"/>
      <c r="AA75" s="77" t="str">
        <f t="shared" si="2"/>
        <v/>
      </c>
      <c r="AB75" s="77"/>
      <c r="AC75" s="77"/>
      <c r="AD75" s="77"/>
      <c r="AE75" s="78" t="str">
        <f t="shared" si="3"/>
        <v/>
      </c>
      <c r="AF75" s="79"/>
      <c r="AJ75" s="60">
        <v>14</v>
      </c>
      <c r="AK75" s="65"/>
      <c r="AL75" s="66"/>
      <c r="AM75" s="67"/>
      <c r="AN75" s="65"/>
      <c r="AO75" s="50"/>
      <c r="AP75" s="50"/>
      <c r="AQ75" s="50"/>
    </row>
    <row r="76" spans="3:43" s="49" customFormat="1" ht="16.5" customHeight="1">
      <c r="C76" s="54" t="str">
        <f t="shared" si="4"/>
        <v/>
      </c>
      <c r="D76" s="75" t="str">
        <f t="shared" si="0"/>
        <v/>
      </c>
      <c r="E76" s="75"/>
      <c r="F76" s="75"/>
      <c r="G76" s="75"/>
      <c r="H76" s="75"/>
      <c r="I76" s="75"/>
      <c r="J76" s="75"/>
      <c r="K76" s="75"/>
      <c r="L76" s="75"/>
      <c r="M76" s="75"/>
      <c r="N76" s="75"/>
      <c r="O76" s="76"/>
      <c r="P76" s="75" t="str">
        <f t="shared" si="1"/>
        <v/>
      </c>
      <c r="Q76" s="75"/>
      <c r="R76" s="75"/>
      <c r="S76" s="75"/>
      <c r="T76" s="75"/>
      <c r="U76" s="75"/>
      <c r="V76" s="75"/>
      <c r="W76" s="75"/>
      <c r="X76" s="75"/>
      <c r="Y76" s="75"/>
      <c r="Z76" s="76"/>
      <c r="AA76" s="77" t="str">
        <f t="shared" si="2"/>
        <v/>
      </c>
      <c r="AB76" s="77"/>
      <c r="AC76" s="77"/>
      <c r="AD76" s="77"/>
      <c r="AE76" s="78" t="str">
        <f t="shared" si="3"/>
        <v/>
      </c>
      <c r="AF76" s="79"/>
      <c r="AJ76" s="60">
        <v>15</v>
      </c>
      <c r="AK76" s="65"/>
      <c r="AL76" s="66"/>
      <c r="AM76" s="67"/>
      <c r="AN76" s="65"/>
      <c r="AO76" s="50"/>
      <c r="AP76" s="50"/>
      <c r="AQ76" s="50"/>
    </row>
    <row r="77" spans="3:43" s="49" customFormat="1" ht="16.5" customHeight="1">
      <c r="C77" s="54" t="str">
        <f t="shared" si="4"/>
        <v/>
      </c>
      <c r="D77" s="75" t="str">
        <f t="shared" si="0"/>
        <v/>
      </c>
      <c r="E77" s="75"/>
      <c r="F77" s="75"/>
      <c r="G77" s="75"/>
      <c r="H77" s="75"/>
      <c r="I77" s="75"/>
      <c r="J77" s="75"/>
      <c r="K77" s="75"/>
      <c r="L77" s="75"/>
      <c r="M77" s="75"/>
      <c r="N77" s="75"/>
      <c r="O77" s="76"/>
      <c r="P77" s="75" t="str">
        <f t="shared" si="1"/>
        <v/>
      </c>
      <c r="Q77" s="75"/>
      <c r="R77" s="75"/>
      <c r="S77" s="75"/>
      <c r="T77" s="75"/>
      <c r="U77" s="75"/>
      <c r="V77" s="75"/>
      <c r="W77" s="75"/>
      <c r="X77" s="75"/>
      <c r="Y77" s="75"/>
      <c r="Z77" s="76"/>
      <c r="AA77" s="77" t="str">
        <f t="shared" si="2"/>
        <v/>
      </c>
      <c r="AB77" s="77"/>
      <c r="AC77" s="77"/>
      <c r="AD77" s="77"/>
      <c r="AE77" s="78" t="str">
        <f t="shared" si="3"/>
        <v/>
      </c>
      <c r="AF77" s="79"/>
      <c r="AJ77" s="60">
        <v>16</v>
      </c>
      <c r="AK77" s="65"/>
      <c r="AL77" s="66"/>
      <c r="AM77" s="67"/>
      <c r="AN77" s="65"/>
      <c r="AO77" s="50"/>
      <c r="AP77" s="50"/>
      <c r="AQ77" s="50"/>
    </row>
    <row r="78" spans="3:43" s="49" customFormat="1" ht="16.5" customHeight="1">
      <c r="C78" s="54" t="str">
        <f t="shared" si="4"/>
        <v/>
      </c>
      <c r="D78" s="75" t="str">
        <f t="shared" si="0"/>
        <v/>
      </c>
      <c r="E78" s="75"/>
      <c r="F78" s="75"/>
      <c r="G78" s="75"/>
      <c r="H78" s="75"/>
      <c r="I78" s="75"/>
      <c r="J78" s="75"/>
      <c r="K78" s="75"/>
      <c r="L78" s="75"/>
      <c r="M78" s="75"/>
      <c r="N78" s="75"/>
      <c r="O78" s="76"/>
      <c r="P78" s="75" t="str">
        <f t="shared" si="1"/>
        <v/>
      </c>
      <c r="Q78" s="75"/>
      <c r="R78" s="75"/>
      <c r="S78" s="75"/>
      <c r="T78" s="75"/>
      <c r="U78" s="75"/>
      <c r="V78" s="75"/>
      <c r="W78" s="75"/>
      <c r="X78" s="75"/>
      <c r="Y78" s="75"/>
      <c r="Z78" s="76"/>
      <c r="AA78" s="77" t="str">
        <f t="shared" si="2"/>
        <v/>
      </c>
      <c r="AB78" s="77"/>
      <c r="AC78" s="77"/>
      <c r="AD78" s="77"/>
      <c r="AE78" s="78" t="str">
        <f t="shared" si="3"/>
        <v/>
      </c>
      <c r="AF78" s="79"/>
      <c r="AJ78" s="60">
        <v>17</v>
      </c>
      <c r="AK78" s="65"/>
      <c r="AL78" s="66"/>
      <c r="AM78" s="67"/>
      <c r="AN78" s="65"/>
      <c r="AO78" s="50"/>
      <c r="AP78" s="50"/>
      <c r="AQ78" s="50"/>
    </row>
    <row r="79" spans="3:43" s="49" customFormat="1" ht="16.5" customHeight="1">
      <c r="C79" s="54" t="str">
        <f t="shared" si="4"/>
        <v/>
      </c>
      <c r="D79" s="75" t="str">
        <f t="shared" si="0"/>
        <v/>
      </c>
      <c r="E79" s="75"/>
      <c r="F79" s="75"/>
      <c r="G79" s="75"/>
      <c r="H79" s="75"/>
      <c r="I79" s="75"/>
      <c r="J79" s="75"/>
      <c r="K79" s="75"/>
      <c r="L79" s="75"/>
      <c r="M79" s="75"/>
      <c r="N79" s="75"/>
      <c r="O79" s="76"/>
      <c r="P79" s="75" t="str">
        <f t="shared" si="1"/>
        <v/>
      </c>
      <c r="Q79" s="75"/>
      <c r="R79" s="75"/>
      <c r="S79" s="75"/>
      <c r="T79" s="75"/>
      <c r="U79" s="75"/>
      <c r="V79" s="75"/>
      <c r="W79" s="75"/>
      <c r="X79" s="75"/>
      <c r="Y79" s="75"/>
      <c r="Z79" s="76"/>
      <c r="AA79" s="77" t="str">
        <f t="shared" si="2"/>
        <v/>
      </c>
      <c r="AB79" s="77"/>
      <c r="AC79" s="77"/>
      <c r="AD79" s="77"/>
      <c r="AE79" s="78" t="str">
        <f t="shared" si="3"/>
        <v/>
      </c>
      <c r="AF79" s="79"/>
      <c r="AJ79" s="60">
        <v>18</v>
      </c>
      <c r="AK79" s="65"/>
      <c r="AL79" s="66"/>
      <c r="AM79" s="67"/>
      <c r="AN79" s="65"/>
      <c r="AO79" s="50"/>
      <c r="AP79" s="50"/>
      <c r="AQ79" s="50"/>
    </row>
    <row r="80" spans="3:43" s="49" customFormat="1" ht="16.5" customHeight="1">
      <c r="C80" s="54" t="str">
        <f t="shared" si="4"/>
        <v/>
      </c>
      <c r="D80" s="75" t="str">
        <f t="shared" si="0"/>
        <v/>
      </c>
      <c r="E80" s="75"/>
      <c r="F80" s="75"/>
      <c r="G80" s="75"/>
      <c r="H80" s="75"/>
      <c r="I80" s="75"/>
      <c r="J80" s="75"/>
      <c r="K80" s="75"/>
      <c r="L80" s="75"/>
      <c r="M80" s="75"/>
      <c r="N80" s="75"/>
      <c r="O80" s="76"/>
      <c r="P80" s="75" t="str">
        <f t="shared" si="1"/>
        <v/>
      </c>
      <c r="Q80" s="75"/>
      <c r="R80" s="75"/>
      <c r="S80" s="75"/>
      <c r="T80" s="75"/>
      <c r="U80" s="75"/>
      <c r="V80" s="75"/>
      <c r="W80" s="75"/>
      <c r="X80" s="75"/>
      <c r="Y80" s="75"/>
      <c r="Z80" s="76"/>
      <c r="AA80" s="77" t="str">
        <f t="shared" si="2"/>
        <v/>
      </c>
      <c r="AB80" s="77"/>
      <c r="AC80" s="77"/>
      <c r="AD80" s="77"/>
      <c r="AE80" s="78" t="str">
        <f t="shared" si="3"/>
        <v/>
      </c>
      <c r="AF80" s="79"/>
      <c r="AJ80" s="60">
        <v>19</v>
      </c>
      <c r="AK80" s="65"/>
      <c r="AL80" s="66"/>
      <c r="AM80" s="67"/>
      <c r="AN80" s="65"/>
      <c r="AO80" s="50"/>
      <c r="AP80" s="50"/>
      <c r="AQ80" s="50"/>
    </row>
    <row r="81" spans="3:43" s="49" customFormat="1" ht="16.5" customHeight="1">
      <c r="C81" s="54" t="str">
        <f t="shared" si="4"/>
        <v/>
      </c>
      <c r="D81" s="75" t="str">
        <f t="shared" si="0"/>
        <v/>
      </c>
      <c r="E81" s="75"/>
      <c r="F81" s="75"/>
      <c r="G81" s="75"/>
      <c r="H81" s="75"/>
      <c r="I81" s="75"/>
      <c r="J81" s="75"/>
      <c r="K81" s="75"/>
      <c r="L81" s="75"/>
      <c r="M81" s="75"/>
      <c r="N81" s="75"/>
      <c r="O81" s="76"/>
      <c r="P81" s="75" t="str">
        <f t="shared" si="1"/>
        <v/>
      </c>
      <c r="Q81" s="75"/>
      <c r="R81" s="75"/>
      <c r="S81" s="75"/>
      <c r="T81" s="75"/>
      <c r="U81" s="75"/>
      <c r="V81" s="75"/>
      <c r="W81" s="75"/>
      <c r="X81" s="75"/>
      <c r="Y81" s="75"/>
      <c r="Z81" s="76"/>
      <c r="AA81" s="77" t="str">
        <f t="shared" si="2"/>
        <v/>
      </c>
      <c r="AB81" s="77"/>
      <c r="AC81" s="77"/>
      <c r="AD81" s="77"/>
      <c r="AE81" s="78" t="str">
        <f t="shared" si="3"/>
        <v/>
      </c>
      <c r="AF81" s="79"/>
      <c r="AJ81" s="60">
        <v>20</v>
      </c>
      <c r="AK81" s="65"/>
      <c r="AL81" s="66"/>
      <c r="AM81" s="67"/>
      <c r="AN81" s="65"/>
      <c r="AO81" s="50"/>
      <c r="AP81" s="50"/>
      <c r="AQ81" s="50"/>
    </row>
    <row r="82" spans="3:43" s="56" customFormat="1" ht="16.5" customHeight="1">
      <c r="C82" s="54" t="str">
        <f t="shared" si="4"/>
        <v/>
      </c>
      <c r="D82" s="75" t="str">
        <f t="shared" si="0"/>
        <v/>
      </c>
      <c r="E82" s="75"/>
      <c r="F82" s="75"/>
      <c r="G82" s="75"/>
      <c r="H82" s="75"/>
      <c r="I82" s="75"/>
      <c r="J82" s="75"/>
      <c r="K82" s="75"/>
      <c r="L82" s="75"/>
      <c r="M82" s="75"/>
      <c r="N82" s="75"/>
      <c r="O82" s="76"/>
      <c r="P82" s="75" t="str">
        <f t="shared" si="1"/>
        <v/>
      </c>
      <c r="Q82" s="75"/>
      <c r="R82" s="75"/>
      <c r="S82" s="75"/>
      <c r="T82" s="75"/>
      <c r="U82" s="75"/>
      <c r="V82" s="75"/>
      <c r="W82" s="75"/>
      <c r="X82" s="75"/>
      <c r="Y82" s="75"/>
      <c r="Z82" s="76"/>
      <c r="AA82" s="77" t="str">
        <f t="shared" si="2"/>
        <v/>
      </c>
      <c r="AB82" s="77"/>
      <c r="AC82" s="77"/>
      <c r="AD82" s="77"/>
      <c r="AE82" s="78" t="str">
        <f t="shared" si="3"/>
        <v/>
      </c>
      <c r="AF82" s="79"/>
      <c r="AJ82" s="60">
        <v>21</v>
      </c>
      <c r="AK82" s="65"/>
      <c r="AL82" s="66"/>
      <c r="AM82" s="67"/>
      <c r="AN82" s="65"/>
      <c r="AO82" s="57"/>
      <c r="AP82" s="57"/>
      <c r="AQ82" s="57"/>
    </row>
    <row r="83" spans="3:43" ht="16.5" customHeight="1">
      <c r="C83" s="54" t="str">
        <f t="shared" si="4"/>
        <v/>
      </c>
      <c r="D83" s="75" t="str">
        <f t="shared" si="0"/>
        <v/>
      </c>
      <c r="E83" s="75"/>
      <c r="F83" s="75"/>
      <c r="G83" s="75"/>
      <c r="H83" s="75"/>
      <c r="I83" s="75"/>
      <c r="J83" s="75"/>
      <c r="K83" s="75"/>
      <c r="L83" s="75"/>
      <c r="M83" s="75"/>
      <c r="N83" s="75"/>
      <c r="O83" s="76"/>
      <c r="P83" s="75" t="str">
        <f t="shared" si="1"/>
        <v/>
      </c>
      <c r="Q83" s="75"/>
      <c r="R83" s="75"/>
      <c r="S83" s="75"/>
      <c r="T83" s="75"/>
      <c r="U83" s="75"/>
      <c r="V83" s="75"/>
      <c r="W83" s="75"/>
      <c r="X83" s="75"/>
      <c r="Y83" s="75"/>
      <c r="Z83" s="76"/>
      <c r="AA83" s="77" t="str">
        <f t="shared" si="2"/>
        <v/>
      </c>
      <c r="AB83" s="77"/>
      <c r="AC83" s="77"/>
      <c r="AD83" s="77"/>
      <c r="AE83" s="78" t="str">
        <f t="shared" si="3"/>
        <v/>
      </c>
      <c r="AF83" s="79"/>
      <c r="AJ83" s="60">
        <v>22</v>
      </c>
      <c r="AK83" s="65"/>
      <c r="AL83" s="66"/>
      <c r="AM83" s="67"/>
      <c r="AN83" s="65"/>
    </row>
    <row r="84" spans="3:43" ht="16.5" customHeight="1">
      <c r="C84" s="54" t="str">
        <f t="shared" si="4"/>
        <v/>
      </c>
      <c r="D84" s="75" t="str">
        <f t="shared" si="0"/>
        <v/>
      </c>
      <c r="E84" s="75"/>
      <c r="F84" s="75"/>
      <c r="G84" s="75"/>
      <c r="H84" s="75"/>
      <c r="I84" s="75"/>
      <c r="J84" s="75"/>
      <c r="K84" s="75"/>
      <c r="L84" s="75"/>
      <c r="M84" s="75"/>
      <c r="N84" s="75"/>
      <c r="O84" s="76"/>
      <c r="P84" s="75" t="str">
        <f t="shared" si="1"/>
        <v/>
      </c>
      <c r="Q84" s="75"/>
      <c r="R84" s="75"/>
      <c r="S84" s="75"/>
      <c r="T84" s="75"/>
      <c r="U84" s="75"/>
      <c r="V84" s="75"/>
      <c r="W84" s="75"/>
      <c r="X84" s="75"/>
      <c r="Y84" s="75"/>
      <c r="Z84" s="76"/>
      <c r="AA84" s="77" t="str">
        <f t="shared" si="2"/>
        <v/>
      </c>
      <c r="AB84" s="77"/>
      <c r="AC84" s="77"/>
      <c r="AD84" s="77"/>
      <c r="AE84" s="78" t="str">
        <f t="shared" si="3"/>
        <v/>
      </c>
      <c r="AF84" s="79"/>
      <c r="AJ84" s="60">
        <v>23</v>
      </c>
      <c r="AK84" s="65"/>
      <c r="AL84" s="66"/>
      <c r="AM84" s="67"/>
      <c r="AN84" s="65"/>
    </row>
    <row r="85" spans="3:43" ht="16.5" customHeight="1">
      <c r="C85" s="54" t="str">
        <f t="shared" si="4"/>
        <v/>
      </c>
      <c r="D85" s="75" t="str">
        <f t="shared" si="0"/>
        <v/>
      </c>
      <c r="E85" s="75"/>
      <c r="F85" s="75"/>
      <c r="G85" s="75"/>
      <c r="H85" s="75"/>
      <c r="I85" s="75"/>
      <c r="J85" s="75"/>
      <c r="K85" s="75"/>
      <c r="L85" s="75"/>
      <c r="M85" s="75"/>
      <c r="N85" s="75"/>
      <c r="O85" s="76"/>
      <c r="P85" s="75" t="str">
        <f t="shared" si="1"/>
        <v/>
      </c>
      <c r="Q85" s="75"/>
      <c r="R85" s="75"/>
      <c r="S85" s="75"/>
      <c r="T85" s="75"/>
      <c r="U85" s="75"/>
      <c r="V85" s="75"/>
      <c r="W85" s="75"/>
      <c r="X85" s="75"/>
      <c r="Y85" s="75"/>
      <c r="Z85" s="76"/>
      <c r="AA85" s="77" t="str">
        <f t="shared" si="2"/>
        <v/>
      </c>
      <c r="AB85" s="77"/>
      <c r="AC85" s="77"/>
      <c r="AD85" s="77"/>
      <c r="AE85" s="78" t="str">
        <f t="shared" si="3"/>
        <v/>
      </c>
      <c r="AF85" s="79"/>
      <c r="AJ85" s="60">
        <v>24</v>
      </c>
      <c r="AK85" s="65"/>
      <c r="AL85" s="66"/>
      <c r="AM85" s="67"/>
      <c r="AN85" s="65"/>
    </row>
    <row r="86" spans="3:43" ht="16.5" customHeight="1">
      <c r="C86" s="54" t="str">
        <f t="shared" si="4"/>
        <v/>
      </c>
      <c r="D86" s="75" t="str">
        <f t="shared" si="0"/>
        <v/>
      </c>
      <c r="E86" s="75"/>
      <c r="F86" s="75"/>
      <c r="G86" s="75"/>
      <c r="H86" s="75"/>
      <c r="I86" s="75"/>
      <c r="J86" s="75"/>
      <c r="K86" s="75"/>
      <c r="L86" s="75"/>
      <c r="M86" s="75"/>
      <c r="N86" s="75"/>
      <c r="O86" s="76"/>
      <c r="P86" s="75" t="str">
        <f t="shared" si="1"/>
        <v/>
      </c>
      <c r="Q86" s="75"/>
      <c r="R86" s="75"/>
      <c r="S86" s="75"/>
      <c r="T86" s="75"/>
      <c r="U86" s="75"/>
      <c r="V86" s="75"/>
      <c r="W86" s="75"/>
      <c r="X86" s="75"/>
      <c r="Y86" s="75"/>
      <c r="Z86" s="76"/>
      <c r="AA86" s="77" t="str">
        <f t="shared" si="2"/>
        <v/>
      </c>
      <c r="AB86" s="77"/>
      <c r="AC86" s="77"/>
      <c r="AD86" s="77"/>
      <c r="AE86" s="78" t="str">
        <f t="shared" si="3"/>
        <v/>
      </c>
      <c r="AF86" s="79"/>
      <c r="AJ86" s="60">
        <v>25</v>
      </c>
      <c r="AK86" s="65"/>
      <c r="AL86" s="66"/>
      <c r="AM86" s="67"/>
      <c r="AN86" s="65"/>
    </row>
    <row r="87" spans="3:43" ht="16.5" customHeight="1">
      <c r="C87" s="54" t="str">
        <f t="shared" si="4"/>
        <v/>
      </c>
      <c r="D87" s="75" t="str">
        <f t="shared" si="0"/>
        <v/>
      </c>
      <c r="E87" s="75"/>
      <c r="F87" s="75"/>
      <c r="G87" s="75"/>
      <c r="H87" s="75"/>
      <c r="I87" s="75"/>
      <c r="J87" s="75"/>
      <c r="K87" s="75"/>
      <c r="L87" s="75"/>
      <c r="M87" s="75"/>
      <c r="N87" s="75"/>
      <c r="O87" s="76"/>
      <c r="P87" s="75" t="str">
        <f t="shared" si="1"/>
        <v/>
      </c>
      <c r="Q87" s="75"/>
      <c r="R87" s="75"/>
      <c r="S87" s="75"/>
      <c r="T87" s="75"/>
      <c r="U87" s="75"/>
      <c r="V87" s="75"/>
      <c r="W87" s="75"/>
      <c r="X87" s="75"/>
      <c r="Y87" s="75"/>
      <c r="Z87" s="76"/>
      <c r="AA87" s="77" t="str">
        <f t="shared" si="2"/>
        <v/>
      </c>
      <c r="AB87" s="77"/>
      <c r="AC87" s="77"/>
      <c r="AD87" s="77"/>
      <c r="AE87" s="78" t="str">
        <f t="shared" si="3"/>
        <v/>
      </c>
      <c r="AF87" s="79"/>
      <c r="AJ87" s="60">
        <v>26</v>
      </c>
      <c r="AK87" s="65"/>
      <c r="AL87" s="66"/>
      <c r="AM87" s="67"/>
      <c r="AN87" s="65"/>
    </row>
    <row r="88" spans="3:43" ht="16.5" customHeight="1">
      <c r="C88" s="54" t="str">
        <f t="shared" si="4"/>
        <v/>
      </c>
      <c r="D88" s="75" t="str">
        <f t="shared" si="0"/>
        <v/>
      </c>
      <c r="E88" s="75"/>
      <c r="F88" s="75"/>
      <c r="G88" s="75"/>
      <c r="H88" s="75"/>
      <c r="I88" s="75"/>
      <c r="J88" s="75"/>
      <c r="K88" s="75"/>
      <c r="L88" s="75"/>
      <c r="M88" s="75"/>
      <c r="N88" s="75"/>
      <c r="O88" s="76"/>
      <c r="P88" s="75" t="str">
        <f t="shared" si="1"/>
        <v/>
      </c>
      <c r="Q88" s="75"/>
      <c r="R88" s="75"/>
      <c r="S88" s="75"/>
      <c r="T88" s="75"/>
      <c r="U88" s="75"/>
      <c r="V88" s="75"/>
      <c r="W88" s="75"/>
      <c r="X88" s="75"/>
      <c r="Y88" s="75"/>
      <c r="Z88" s="76"/>
      <c r="AA88" s="77" t="str">
        <f t="shared" si="2"/>
        <v/>
      </c>
      <c r="AB88" s="77"/>
      <c r="AC88" s="77"/>
      <c r="AD88" s="77"/>
      <c r="AE88" s="78" t="str">
        <f t="shared" si="3"/>
        <v/>
      </c>
      <c r="AF88" s="79"/>
      <c r="AJ88" s="60">
        <v>27</v>
      </c>
      <c r="AK88" s="65"/>
      <c r="AL88" s="66"/>
      <c r="AM88" s="67"/>
      <c r="AN88" s="65"/>
    </row>
    <row r="89" spans="3:43" ht="16.5" customHeight="1">
      <c r="C89" s="54" t="str">
        <f t="shared" si="4"/>
        <v/>
      </c>
      <c r="D89" s="75" t="str">
        <f t="shared" si="0"/>
        <v/>
      </c>
      <c r="E89" s="75"/>
      <c r="F89" s="75"/>
      <c r="G89" s="75"/>
      <c r="H89" s="75"/>
      <c r="I89" s="75"/>
      <c r="J89" s="75"/>
      <c r="K89" s="75"/>
      <c r="L89" s="75"/>
      <c r="M89" s="75"/>
      <c r="N89" s="75"/>
      <c r="O89" s="76"/>
      <c r="P89" s="75" t="str">
        <f t="shared" si="1"/>
        <v/>
      </c>
      <c r="Q89" s="75"/>
      <c r="R89" s="75"/>
      <c r="S89" s="75"/>
      <c r="T89" s="75"/>
      <c r="U89" s="75"/>
      <c r="V89" s="75"/>
      <c r="W89" s="75"/>
      <c r="X89" s="75"/>
      <c r="Y89" s="75"/>
      <c r="Z89" s="76"/>
      <c r="AA89" s="77" t="str">
        <f t="shared" si="2"/>
        <v/>
      </c>
      <c r="AB89" s="77"/>
      <c r="AC89" s="77"/>
      <c r="AD89" s="77"/>
      <c r="AE89" s="78" t="str">
        <f t="shared" si="3"/>
        <v/>
      </c>
      <c r="AF89" s="79"/>
      <c r="AJ89" s="60">
        <v>28</v>
      </c>
      <c r="AK89" s="65"/>
      <c r="AL89" s="66"/>
      <c r="AM89" s="67"/>
      <c r="AN89" s="65"/>
    </row>
    <row r="90" spans="3:43" ht="16.5" customHeight="1">
      <c r="C90" s="54" t="str">
        <f t="shared" si="4"/>
        <v/>
      </c>
      <c r="D90" s="75" t="str">
        <f t="shared" si="0"/>
        <v/>
      </c>
      <c r="E90" s="75"/>
      <c r="F90" s="75"/>
      <c r="G90" s="75"/>
      <c r="H90" s="75"/>
      <c r="I90" s="75"/>
      <c r="J90" s="75"/>
      <c r="K90" s="75"/>
      <c r="L90" s="75"/>
      <c r="M90" s="75"/>
      <c r="N90" s="75"/>
      <c r="O90" s="76"/>
      <c r="P90" s="75" t="str">
        <f t="shared" si="1"/>
        <v/>
      </c>
      <c r="Q90" s="75"/>
      <c r="R90" s="75"/>
      <c r="S90" s="75"/>
      <c r="T90" s="75"/>
      <c r="U90" s="75"/>
      <c r="V90" s="75"/>
      <c r="W90" s="75"/>
      <c r="X90" s="75"/>
      <c r="Y90" s="75"/>
      <c r="Z90" s="76"/>
      <c r="AA90" s="77" t="str">
        <f t="shared" si="2"/>
        <v/>
      </c>
      <c r="AB90" s="77"/>
      <c r="AC90" s="77"/>
      <c r="AD90" s="77"/>
      <c r="AE90" s="78" t="str">
        <f t="shared" si="3"/>
        <v/>
      </c>
      <c r="AF90" s="79"/>
      <c r="AJ90" s="60">
        <v>29</v>
      </c>
      <c r="AK90" s="65"/>
      <c r="AL90" s="66"/>
      <c r="AM90" s="67"/>
      <c r="AN90" s="65"/>
    </row>
    <row r="91" spans="3:43" ht="16.5" customHeight="1">
      <c r="C91" s="54" t="str">
        <f t="shared" si="4"/>
        <v/>
      </c>
      <c r="D91" s="75" t="str">
        <f t="shared" si="0"/>
        <v/>
      </c>
      <c r="E91" s="75"/>
      <c r="F91" s="75"/>
      <c r="G91" s="75"/>
      <c r="H91" s="75"/>
      <c r="I91" s="75"/>
      <c r="J91" s="75"/>
      <c r="K91" s="75"/>
      <c r="L91" s="75"/>
      <c r="M91" s="75"/>
      <c r="N91" s="75"/>
      <c r="O91" s="76"/>
      <c r="P91" s="75" t="str">
        <f t="shared" si="1"/>
        <v/>
      </c>
      <c r="Q91" s="75"/>
      <c r="R91" s="75"/>
      <c r="S91" s="75"/>
      <c r="T91" s="75"/>
      <c r="U91" s="75"/>
      <c r="V91" s="75"/>
      <c r="W91" s="75"/>
      <c r="X91" s="75"/>
      <c r="Y91" s="75"/>
      <c r="Z91" s="76"/>
      <c r="AA91" s="77" t="str">
        <f t="shared" si="2"/>
        <v/>
      </c>
      <c r="AB91" s="77"/>
      <c r="AC91" s="77"/>
      <c r="AD91" s="77"/>
      <c r="AE91" s="78" t="str">
        <f t="shared" si="3"/>
        <v/>
      </c>
      <c r="AF91" s="79"/>
      <c r="AJ91" s="60">
        <v>30</v>
      </c>
      <c r="AK91" s="65"/>
      <c r="AL91" s="66"/>
      <c r="AM91" s="67"/>
      <c r="AN91" s="65"/>
    </row>
    <row r="92" spans="3:43" ht="16.5" customHeight="1">
      <c r="C92" s="54" t="str">
        <f t="shared" si="4"/>
        <v/>
      </c>
      <c r="D92" s="75" t="str">
        <f t="shared" si="0"/>
        <v/>
      </c>
      <c r="E92" s="75"/>
      <c r="F92" s="75"/>
      <c r="G92" s="75"/>
      <c r="H92" s="75"/>
      <c r="I92" s="75"/>
      <c r="J92" s="75"/>
      <c r="K92" s="75"/>
      <c r="L92" s="75"/>
      <c r="M92" s="75"/>
      <c r="N92" s="75"/>
      <c r="O92" s="76"/>
      <c r="P92" s="75" t="str">
        <f t="shared" si="1"/>
        <v/>
      </c>
      <c r="Q92" s="75"/>
      <c r="R92" s="75"/>
      <c r="S92" s="75"/>
      <c r="T92" s="75"/>
      <c r="U92" s="75"/>
      <c r="V92" s="75"/>
      <c r="W92" s="75"/>
      <c r="X92" s="75"/>
      <c r="Y92" s="75"/>
      <c r="Z92" s="76"/>
      <c r="AA92" s="77" t="str">
        <f t="shared" si="2"/>
        <v/>
      </c>
      <c r="AB92" s="77"/>
      <c r="AC92" s="77"/>
      <c r="AD92" s="77"/>
      <c r="AE92" s="78" t="str">
        <f t="shared" si="3"/>
        <v/>
      </c>
      <c r="AF92" s="79"/>
      <c r="AJ92" s="60">
        <v>31</v>
      </c>
      <c r="AK92" s="65"/>
      <c r="AL92" s="66"/>
      <c r="AM92" s="67"/>
      <c r="AN92" s="65"/>
    </row>
    <row r="93" spans="3:43" ht="16.5" customHeight="1">
      <c r="C93" s="54" t="str">
        <f t="shared" si="4"/>
        <v/>
      </c>
      <c r="D93" s="75" t="str">
        <f t="shared" si="0"/>
        <v/>
      </c>
      <c r="E93" s="75"/>
      <c r="F93" s="75"/>
      <c r="G93" s="75"/>
      <c r="H93" s="75"/>
      <c r="I93" s="75"/>
      <c r="J93" s="75"/>
      <c r="K93" s="75"/>
      <c r="L93" s="75"/>
      <c r="M93" s="75"/>
      <c r="N93" s="75"/>
      <c r="O93" s="76"/>
      <c r="P93" s="75" t="str">
        <f t="shared" si="1"/>
        <v/>
      </c>
      <c r="Q93" s="75"/>
      <c r="R93" s="75"/>
      <c r="S93" s="75"/>
      <c r="T93" s="75"/>
      <c r="U93" s="75"/>
      <c r="V93" s="75"/>
      <c r="W93" s="75"/>
      <c r="X93" s="75"/>
      <c r="Y93" s="75"/>
      <c r="Z93" s="76"/>
      <c r="AA93" s="77" t="str">
        <f t="shared" si="2"/>
        <v/>
      </c>
      <c r="AB93" s="77"/>
      <c r="AC93" s="77"/>
      <c r="AD93" s="77"/>
      <c r="AE93" s="78" t="str">
        <f t="shared" si="3"/>
        <v/>
      </c>
      <c r="AF93" s="79"/>
      <c r="AJ93" s="60">
        <v>32</v>
      </c>
      <c r="AK93" s="65"/>
      <c r="AL93" s="66"/>
      <c r="AM93" s="67"/>
      <c r="AN93" s="65"/>
    </row>
    <row r="94" spans="3:43" ht="16.5" customHeight="1">
      <c r="C94" s="54" t="str">
        <f t="shared" si="4"/>
        <v/>
      </c>
      <c r="D94" s="75" t="str">
        <f t="shared" si="0"/>
        <v/>
      </c>
      <c r="E94" s="75"/>
      <c r="F94" s="75"/>
      <c r="G94" s="75"/>
      <c r="H94" s="75"/>
      <c r="I94" s="75"/>
      <c r="J94" s="75"/>
      <c r="K94" s="75"/>
      <c r="L94" s="75"/>
      <c r="M94" s="75"/>
      <c r="N94" s="75"/>
      <c r="O94" s="76"/>
      <c r="P94" s="75" t="str">
        <f t="shared" si="1"/>
        <v/>
      </c>
      <c r="Q94" s="75"/>
      <c r="R94" s="75"/>
      <c r="S94" s="75"/>
      <c r="T94" s="75"/>
      <c r="U94" s="75"/>
      <c r="V94" s="75"/>
      <c r="W94" s="75"/>
      <c r="X94" s="75"/>
      <c r="Y94" s="75"/>
      <c r="Z94" s="76"/>
      <c r="AA94" s="77" t="str">
        <f t="shared" si="2"/>
        <v/>
      </c>
      <c r="AB94" s="77"/>
      <c r="AC94" s="77"/>
      <c r="AD94" s="77"/>
      <c r="AE94" s="78" t="str">
        <f t="shared" si="3"/>
        <v/>
      </c>
      <c r="AF94" s="79"/>
      <c r="AJ94" s="60">
        <v>33</v>
      </c>
      <c r="AK94" s="65"/>
      <c r="AL94" s="66"/>
      <c r="AM94" s="67"/>
      <c r="AN94" s="65"/>
    </row>
    <row r="95" spans="3:43" ht="16.5" customHeight="1">
      <c r="C95" s="54" t="str">
        <f t="shared" si="4"/>
        <v/>
      </c>
      <c r="D95" s="75" t="str">
        <f t="shared" si="0"/>
        <v/>
      </c>
      <c r="E95" s="75"/>
      <c r="F95" s="75"/>
      <c r="G95" s="75"/>
      <c r="H95" s="75"/>
      <c r="I95" s="75"/>
      <c r="J95" s="75"/>
      <c r="K95" s="75"/>
      <c r="L95" s="75"/>
      <c r="M95" s="75"/>
      <c r="N95" s="75"/>
      <c r="O95" s="76"/>
      <c r="P95" s="75" t="str">
        <f t="shared" si="1"/>
        <v/>
      </c>
      <c r="Q95" s="75"/>
      <c r="R95" s="75"/>
      <c r="S95" s="75"/>
      <c r="T95" s="75"/>
      <c r="U95" s="75"/>
      <c r="V95" s="75"/>
      <c r="W95" s="75"/>
      <c r="X95" s="75"/>
      <c r="Y95" s="75"/>
      <c r="Z95" s="76"/>
      <c r="AA95" s="77" t="str">
        <f t="shared" si="2"/>
        <v/>
      </c>
      <c r="AB95" s="77"/>
      <c r="AC95" s="77"/>
      <c r="AD95" s="77"/>
      <c r="AE95" s="78" t="str">
        <f t="shared" si="3"/>
        <v/>
      </c>
      <c r="AF95" s="79"/>
      <c r="AJ95" s="60">
        <v>34</v>
      </c>
      <c r="AK95" s="65"/>
      <c r="AL95" s="66"/>
      <c r="AM95" s="67"/>
      <c r="AN95" s="65"/>
    </row>
    <row r="96" spans="3:43" ht="16.5" customHeight="1">
      <c r="C96" s="54" t="str">
        <f t="shared" si="4"/>
        <v/>
      </c>
      <c r="D96" s="75" t="str">
        <f t="shared" si="0"/>
        <v/>
      </c>
      <c r="E96" s="75"/>
      <c r="F96" s="75"/>
      <c r="G96" s="75"/>
      <c r="H96" s="75"/>
      <c r="I96" s="75"/>
      <c r="J96" s="75"/>
      <c r="K96" s="75"/>
      <c r="L96" s="75"/>
      <c r="M96" s="75"/>
      <c r="N96" s="75"/>
      <c r="O96" s="76"/>
      <c r="P96" s="75" t="str">
        <f t="shared" si="1"/>
        <v/>
      </c>
      <c r="Q96" s="75"/>
      <c r="R96" s="75"/>
      <c r="S96" s="75"/>
      <c r="T96" s="75"/>
      <c r="U96" s="75"/>
      <c r="V96" s="75"/>
      <c r="W96" s="75"/>
      <c r="X96" s="75"/>
      <c r="Y96" s="75"/>
      <c r="Z96" s="76"/>
      <c r="AA96" s="77" t="str">
        <f t="shared" si="2"/>
        <v/>
      </c>
      <c r="AB96" s="77"/>
      <c r="AC96" s="77"/>
      <c r="AD96" s="77"/>
      <c r="AE96" s="78" t="str">
        <f t="shared" si="3"/>
        <v/>
      </c>
      <c r="AF96" s="79"/>
      <c r="AJ96" s="60">
        <v>35</v>
      </c>
      <c r="AK96" s="65"/>
      <c r="AL96" s="66"/>
      <c r="AM96" s="67"/>
      <c r="AN96" s="65"/>
    </row>
    <row r="97" spans="3:40" ht="16.5" customHeight="1">
      <c r="C97" s="54" t="str">
        <f t="shared" si="4"/>
        <v/>
      </c>
      <c r="D97" s="75" t="str">
        <f t="shared" si="0"/>
        <v/>
      </c>
      <c r="E97" s="75"/>
      <c r="F97" s="75"/>
      <c r="G97" s="75"/>
      <c r="H97" s="75"/>
      <c r="I97" s="75"/>
      <c r="J97" s="75"/>
      <c r="K97" s="75"/>
      <c r="L97" s="75"/>
      <c r="M97" s="75"/>
      <c r="N97" s="75"/>
      <c r="O97" s="76"/>
      <c r="P97" s="75" t="str">
        <f t="shared" si="1"/>
        <v/>
      </c>
      <c r="Q97" s="75"/>
      <c r="R97" s="75"/>
      <c r="S97" s="75"/>
      <c r="T97" s="75"/>
      <c r="U97" s="75"/>
      <c r="V97" s="75"/>
      <c r="W97" s="75"/>
      <c r="X97" s="75"/>
      <c r="Y97" s="75"/>
      <c r="Z97" s="76"/>
      <c r="AA97" s="77" t="str">
        <f t="shared" si="2"/>
        <v/>
      </c>
      <c r="AB97" s="77"/>
      <c r="AC97" s="77"/>
      <c r="AD97" s="77"/>
      <c r="AE97" s="78" t="str">
        <f t="shared" si="3"/>
        <v/>
      </c>
      <c r="AF97" s="79"/>
      <c r="AJ97" s="60">
        <v>36</v>
      </c>
      <c r="AK97" s="65"/>
      <c r="AL97" s="66"/>
      <c r="AM97" s="67"/>
      <c r="AN97" s="65"/>
    </row>
    <row r="98" spans="3:40" ht="16.5" customHeight="1">
      <c r="C98" s="54" t="str">
        <f t="shared" si="4"/>
        <v/>
      </c>
      <c r="D98" s="75" t="str">
        <f t="shared" si="0"/>
        <v/>
      </c>
      <c r="E98" s="75"/>
      <c r="F98" s="75"/>
      <c r="G98" s="75"/>
      <c r="H98" s="75"/>
      <c r="I98" s="75"/>
      <c r="J98" s="75"/>
      <c r="K98" s="75"/>
      <c r="L98" s="75"/>
      <c r="M98" s="75"/>
      <c r="N98" s="75"/>
      <c r="O98" s="76"/>
      <c r="P98" s="75" t="str">
        <f t="shared" si="1"/>
        <v/>
      </c>
      <c r="Q98" s="75"/>
      <c r="R98" s="75"/>
      <c r="S98" s="75"/>
      <c r="T98" s="75"/>
      <c r="U98" s="75"/>
      <c r="V98" s="75"/>
      <c r="W98" s="75"/>
      <c r="X98" s="75"/>
      <c r="Y98" s="75"/>
      <c r="Z98" s="76"/>
      <c r="AA98" s="77" t="str">
        <f t="shared" si="2"/>
        <v/>
      </c>
      <c r="AB98" s="77"/>
      <c r="AC98" s="77"/>
      <c r="AD98" s="77"/>
      <c r="AE98" s="78" t="str">
        <f t="shared" si="3"/>
        <v/>
      </c>
      <c r="AF98" s="79"/>
      <c r="AJ98" s="60">
        <v>37</v>
      </c>
      <c r="AK98" s="65"/>
      <c r="AL98" s="66"/>
      <c r="AM98" s="67"/>
      <c r="AN98" s="65"/>
    </row>
    <row r="99" spans="3:40" ht="16.5" customHeight="1">
      <c r="C99" s="54" t="str">
        <f t="shared" si="4"/>
        <v/>
      </c>
      <c r="D99" s="75" t="str">
        <f t="shared" si="0"/>
        <v/>
      </c>
      <c r="E99" s="75"/>
      <c r="F99" s="75"/>
      <c r="G99" s="75"/>
      <c r="H99" s="75"/>
      <c r="I99" s="75"/>
      <c r="J99" s="75"/>
      <c r="K99" s="75"/>
      <c r="L99" s="75"/>
      <c r="M99" s="75"/>
      <c r="N99" s="75"/>
      <c r="O99" s="76"/>
      <c r="P99" s="75" t="str">
        <f t="shared" si="1"/>
        <v/>
      </c>
      <c r="Q99" s="75"/>
      <c r="R99" s="75"/>
      <c r="S99" s="75"/>
      <c r="T99" s="75"/>
      <c r="U99" s="75"/>
      <c r="V99" s="75"/>
      <c r="W99" s="75"/>
      <c r="X99" s="75"/>
      <c r="Y99" s="75"/>
      <c r="Z99" s="76"/>
      <c r="AA99" s="77" t="str">
        <f t="shared" si="2"/>
        <v/>
      </c>
      <c r="AB99" s="77"/>
      <c r="AC99" s="77"/>
      <c r="AD99" s="77"/>
      <c r="AE99" s="78" t="str">
        <f t="shared" si="3"/>
        <v/>
      </c>
      <c r="AF99" s="79"/>
      <c r="AJ99" s="60">
        <v>38</v>
      </c>
      <c r="AK99" s="65"/>
      <c r="AL99" s="66"/>
      <c r="AM99" s="67"/>
      <c r="AN99" s="65"/>
    </row>
    <row r="100" spans="3:40" ht="16.5" customHeight="1">
      <c r="C100" s="54" t="str">
        <f t="shared" si="4"/>
        <v/>
      </c>
      <c r="D100" s="75" t="str">
        <f t="shared" si="0"/>
        <v/>
      </c>
      <c r="E100" s="75"/>
      <c r="F100" s="75"/>
      <c r="G100" s="75"/>
      <c r="H100" s="75"/>
      <c r="I100" s="75"/>
      <c r="J100" s="75"/>
      <c r="K100" s="75"/>
      <c r="L100" s="75"/>
      <c r="M100" s="75"/>
      <c r="N100" s="75"/>
      <c r="O100" s="76"/>
      <c r="P100" s="75" t="str">
        <f t="shared" si="1"/>
        <v/>
      </c>
      <c r="Q100" s="75"/>
      <c r="R100" s="75"/>
      <c r="S100" s="75"/>
      <c r="T100" s="75"/>
      <c r="U100" s="75"/>
      <c r="V100" s="75"/>
      <c r="W100" s="75"/>
      <c r="X100" s="75"/>
      <c r="Y100" s="75"/>
      <c r="Z100" s="76"/>
      <c r="AA100" s="77" t="str">
        <f t="shared" si="2"/>
        <v/>
      </c>
      <c r="AB100" s="77"/>
      <c r="AC100" s="77"/>
      <c r="AD100" s="77"/>
      <c r="AE100" s="78" t="str">
        <f t="shared" si="3"/>
        <v/>
      </c>
      <c r="AF100" s="79"/>
      <c r="AJ100" s="60">
        <v>39</v>
      </c>
      <c r="AK100" s="65"/>
      <c r="AL100" s="66"/>
      <c r="AM100" s="67"/>
      <c r="AN100" s="65"/>
    </row>
    <row r="101" spans="3:40" ht="16.5" customHeight="1">
      <c r="C101" s="54" t="str">
        <f t="shared" si="4"/>
        <v/>
      </c>
      <c r="D101" s="75" t="str">
        <f t="shared" si="0"/>
        <v/>
      </c>
      <c r="E101" s="75"/>
      <c r="F101" s="75"/>
      <c r="G101" s="75"/>
      <c r="H101" s="75"/>
      <c r="I101" s="75"/>
      <c r="J101" s="75"/>
      <c r="K101" s="75"/>
      <c r="L101" s="75"/>
      <c r="M101" s="75"/>
      <c r="N101" s="75"/>
      <c r="O101" s="76"/>
      <c r="P101" s="75" t="str">
        <f t="shared" si="1"/>
        <v/>
      </c>
      <c r="Q101" s="75"/>
      <c r="R101" s="75"/>
      <c r="S101" s="75"/>
      <c r="T101" s="75"/>
      <c r="U101" s="75"/>
      <c r="V101" s="75"/>
      <c r="W101" s="75"/>
      <c r="X101" s="75"/>
      <c r="Y101" s="75"/>
      <c r="Z101" s="76"/>
      <c r="AA101" s="77" t="str">
        <f t="shared" si="2"/>
        <v/>
      </c>
      <c r="AB101" s="77"/>
      <c r="AC101" s="77"/>
      <c r="AD101" s="77"/>
      <c r="AE101" s="78" t="str">
        <f t="shared" si="3"/>
        <v/>
      </c>
      <c r="AF101" s="79"/>
      <c r="AJ101" s="60">
        <v>40</v>
      </c>
      <c r="AK101" s="65"/>
      <c r="AL101" s="66"/>
      <c r="AM101" s="67"/>
      <c r="AN101" s="65"/>
    </row>
    <row r="102" spans="3:40" ht="16.5" customHeight="1">
      <c r="C102" s="54" t="str">
        <f t="shared" si="4"/>
        <v/>
      </c>
      <c r="D102" s="75" t="str">
        <f t="shared" si="0"/>
        <v/>
      </c>
      <c r="E102" s="75"/>
      <c r="F102" s="75"/>
      <c r="G102" s="75"/>
      <c r="H102" s="75"/>
      <c r="I102" s="75"/>
      <c r="J102" s="75"/>
      <c r="K102" s="75"/>
      <c r="L102" s="75"/>
      <c r="M102" s="75"/>
      <c r="N102" s="75"/>
      <c r="O102" s="76"/>
      <c r="P102" s="75" t="str">
        <f t="shared" si="1"/>
        <v/>
      </c>
      <c r="Q102" s="75"/>
      <c r="R102" s="75"/>
      <c r="S102" s="75"/>
      <c r="T102" s="75"/>
      <c r="U102" s="75"/>
      <c r="V102" s="75"/>
      <c r="W102" s="75"/>
      <c r="X102" s="75"/>
      <c r="Y102" s="75"/>
      <c r="Z102" s="76"/>
      <c r="AA102" s="77" t="str">
        <f t="shared" si="2"/>
        <v/>
      </c>
      <c r="AB102" s="77"/>
      <c r="AC102" s="77"/>
      <c r="AD102" s="77"/>
      <c r="AE102" s="78" t="str">
        <f t="shared" si="3"/>
        <v/>
      </c>
      <c r="AF102" s="79"/>
      <c r="AJ102" s="60">
        <v>41</v>
      </c>
      <c r="AK102" s="65"/>
      <c r="AL102" s="66"/>
      <c r="AM102" s="67"/>
      <c r="AN102" s="65"/>
    </row>
    <row r="103" spans="3:40" ht="16.5" customHeight="1">
      <c r="C103" s="54" t="str">
        <f t="shared" si="4"/>
        <v/>
      </c>
      <c r="D103" s="75" t="str">
        <f t="shared" si="0"/>
        <v/>
      </c>
      <c r="E103" s="75"/>
      <c r="F103" s="75"/>
      <c r="G103" s="75"/>
      <c r="H103" s="75"/>
      <c r="I103" s="75"/>
      <c r="J103" s="75"/>
      <c r="K103" s="75"/>
      <c r="L103" s="75"/>
      <c r="M103" s="75"/>
      <c r="N103" s="75"/>
      <c r="O103" s="76"/>
      <c r="P103" s="75" t="str">
        <f t="shared" si="1"/>
        <v/>
      </c>
      <c r="Q103" s="75"/>
      <c r="R103" s="75"/>
      <c r="S103" s="75"/>
      <c r="T103" s="75"/>
      <c r="U103" s="75"/>
      <c r="V103" s="75"/>
      <c r="W103" s="75"/>
      <c r="X103" s="75"/>
      <c r="Y103" s="75"/>
      <c r="Z103" s="76"/>
      <c r="AA103" s="77" t="str">
        <f t="shared" si="2"/>
        <v/>
      </c>
      <c r="AB103" s="77"/>
      <c r="AC103" s="77"/>
      <c r="AD103" s="77"/>
      <c r="AE103" s="78" t="str">
        <f t="shared" si="3"/>
        <v/>
      </c>
      <c r="AF103" s="79"/>
      <c r="AJ103" s="60">
        <v>42</v>
      </c>
      <c r="AK103" s="65"/>
      <c r="AL103" s="66"/>
      <c r="AM103" s="67"/>
      <c r="AN103" s="65"/>
    </row>
    <row r="104" spans="3:40" ht="16.5" customHeight="1">
      <c r="C104" s="55" t="str">
        <f t="shared" si="4"/>
        <v/>
      </c>
      <c r="D104" s="182" t="str">
        <f t="shared" si="0"/>
        <v/>
      </c>
      <c r="E104" s="182"/>
      <c r="F104" s="182"/>
      <c r="G104" s="182"/>
      <c r="H104" s="182"/>
      <c r="I104" s="182"/>
      <c r="J104" s="182"/>
      <c r="K104" s="182"/>
      <c r="L104" s="182"/>
      <c r="M104" s="182"/>
      <c r="N104" s="182"/>
      <c r="O104" s="183"/>
      <c r="P104" s="182" t="str">
        <f t="shared" si="1"/>
        <v/>
      </c>
      <c r="Q104" s="182"/>
      <c r="R104" s="182"/>
      <c r="S104" s="182"/>
      <c r="T104" s="182"/>
      <c r="U104" s="182"/>
      <c r="V104" s="182"/>
      <c r="W104" s="182"/>
      <c r="X104" s="182"/>
      <c r="Y104" s="182"/>
      <c r="Z104" s="183"/>
      <c r="AA104" s="184" t="str">
        <f t="shared" si="2"/>
        <v/>
      </c>
      <c r="AB104" s="184"/>
      <c r="AC104" s="184"/>
      <c r="AD104" s="184"/>
      <c r="AE104" s="185" t="str">
        <f t="shared" si="3"/>
        <v/>
      </c>
      <c r="AF104" s="186"/>
      <c r="AJ104" s="60">
        <v>43</v>
      </c>
      <c r="AK104" s="65"/>
      <c r="AL104" s="66"/>
      <c r="AM104" s="67"/>
      <c r="AN104" s="65"/>
    </row>
    <row r="105" spans="3:40" ht="16.5" customHeight="1">
      <c r="AK105" s="62"/>
      <c r="AL105" s="63"/>
      <c r="AM105" s="64"/>
      <c r="AN105" s="62"/>
    </row>
    <row r="106" spans="3:40" ht="16.5" customHeight="1">
      <c r="AK106" s="62"/>
      <c r="AL106" s="63"/>
      <c r="AM106" s="64"/>
      <c r="AN106" s="62"/>
    </row>
    <row r="107" spans="3:40" ht="16.5" customHeight="1">
      <c r="AJ107" s="45"/>
      <c r="AK107" s="62"/>
      <c r="AL107" s="63"/>
      <c r="AM107" s="64"/>
      <c r="AN107" s="62"/>
    </row>
    <row r="108" spans="3:40" ht="16.5" customHeight="1">
      <c r="AK108" s="62"/>
      <c r="AL108" s="63"/>
      <c r="AM108" s="64"/>
      <c r="AN108" s="62"/>
    </row>
    <row r="109" spans="3:40" ht="16.5" customHeight="1">
      <c r="AK109" s="62"/>
      <c r="AL109" s="63"/>
      <c r="AM109" s="64"/>
      <c r="AN109" s="62"/>
    </row>
    <row r="110" spans="3:40" ht="16.5" customHeight="1">
      <c r="C110" s="30" t="s">
        <v>42</v>
      </c>
      <c r="AK110" s="62"/>
      <c r="AL110" s="63"/>
      <c r="AM110" s="64"/>
      <c r="AN110" s="62"/>
    </row>
    <row r="111" spans="3:40" ht="16.5" customHeight="1">
      <c r="AK111" s="62"/>
      <c r="AL111" s="63"/>
      <c r="AM111" s="64"/>
      <c r="AN111" s="62"/>
    </row>
    <row r="112" spans="3:40" ht="16.5" customHeight="1">
      <c r="C112" s="30"/>
      <c r="D112" t="str">
        <f>"銘柄２："&amp;AK15</f>
        <v>銘柄２：ジェイメック</v>
      </c>
      <c r="AK112" s="62"/>
      <c r="AL112" s="63"/>
      <c r="AM112" s="64"/>
      <c r="AN112" s="62"/>
    </row>
    <row r="113" spans="3:43" ht="16.5" customHeight="1">
      <c r="AK113" s="62"/>
      <c r="AL113" s="63"/>
      <c r="AM113" s="64"/>
      <c r="AN113" s="62"/>
    </row>
    <row r="114" spans="3:43" ht="16.5" customHeight="1">
      <c r="C114" s="126" t="s">
        <v>34</v>
      </c>
      <c r="D114" s="127"/>
      <c r="E114" s="127"/>
      <c r="F114" s="127"/>
      <c r="G114" s="127"/>
      <c r="H114" s="127"/>
      <c r="I114" s="127"/>
      <c r="J114" s="127"/>
      <c r="K114" s="127"/>
      <c r="L114" s="127"/>
      <c r="M114" s="127"/>
      <c r="N114" s="127"/>
      <c r="O114" s="128"/>
      <c r="P114" s="126" t="s">
        <v>35</v>
      </c>
      <c r="Q114" s="127"/>
      <c r="R114" s="127"/>
      <c r="S114" s="127"/>
      <c r="T114" s="127"/>
      <c r="U114" s="127"/>
      <c r="V114" s="127"/>
      <c r="W114" s="127"/>
      <c r="X114" s="127"/>
      <c r="Y114" s="127"/>
      <c r="Z114" s="128"/>
      <c r="AA114" s="126" t="s">
        <v>12</v>
      </c>
      <c r="AB114" s="127"/>
      <c r="AC114" s="127"/>
      <c r="AD114" s="127"/>
      <c r="AE114" s="127"/>
      <c r="AF114" s="128"/>
      <c r="AJ114" s="45"/>
      <c r="AK114" s="62"/>
      <c r="AL114" s="63"/>
      <c r="AM114" s="64"/>
      <c r="AN114" s="62"/>
    </row>
    <row r="115" spans="3:43" s="49" customFormat="1" ht="16.5" customHeight="1">
      <c r="C115" s="53" t="str">
        <f t="shared" ref="C115:C157" si="5">IF(D115="","",IF(AA115="","",IF(D115="　　　　【以下余白】","","・")))</f>
        <v>・</v>
      </c>
      <c r="D115" s="167" t="str">
        <f t="shared" ref="D115:D157" si="6">IF(AK115="","",AK115)</f>
        <v>ジェイメックルビーレーザー</v>
      </c>
      <c r="E115" s="167"/>
      <c r="F115" s="167"/>
      <c r="G115" s="167"/>
      <c r="H115" s="167"/>
      <c r="I115" s="167"/>
      <c r="J115" s="167"/>
      <c r="K115" s="167"/>
      <c r="L115" s="167"/>
      <c r="M115" s="167"/>
      <c r="N115" s="167"/>
      <c r="O115" s="168"/>
      <c r="P115" s="166" t="str">
        <f t="shared" ref="P115:P157" si="7">IF(AL115="","",AL115)</f>
        <v>THE　RUBY　Z１　Nexus</v>
      </c>
      <c r="Q115" s="167"/>
      <c r="R115" s="167"/>
      <c r="S115" s="167"/>
      <c r="T115" s="167"/>
      <c r="U115" s="167"/>
      <c r="V115" s="167"/>
      <c r="W115" s="167"/>
      <c r="X115" s="167"/>
      <c r="Y115" s="167"/>
      <c r="Z115" s="168"/>
      <c r="AA115" s="169">
        <f t="shared" ref="AA115:AA157" si="8">IF(AM115="","",AM115)</f>
        <v>1</v>
      </c>
      <c r="AB115" s="170"/>
      <c r="AC115" s="170"/>
      <c r="AD115" s="170"/>
      <c r="AE115" s="171" t="str">
        <f t="shared" ref="AE115:AE157" si="9">IF(AN115="","",AN115)</f>
        <v>式</v>
      </c>
      <c r="AF115" s="172"/>
      <c r="AJ115" s="60">
        <v>101</v>
      </c>
      <c r="AK115" s="65" t="s">
        <v>191</v>
      </c>
      <c r="AL115" s="66" t="s">
        <v>192</v>
      </c>
      <c r="AM115" s="67">
        <v>1</v>
      </c>
      <c r="AN115" s="65" t="s">
        <v>47</v>
      </c>
      <c r="AO115" s="50"/>
      <c r="AP115" s="50"/>
      <c r="AQ115" s="50"/>
    </row>
    <row r="116" spans="3:43" s="49" customFormat="1" ht="16.5" customHeight="1">
      <c r="C116" s="54" t="str">
        <f t="shared" si="5"/>
        <v/>
      </c>
      <c r="D116" s="173" t="str">
        <f t="shared" si="6"/>
        <v>【内訳】</v>
      </c>
      <c r="E116" s="173"/>
      <c r="F116" s="173"/>
      <c r="G116" s="173"/>
      <c r="H116" s="173"/>
      <c r="I116" s="173"/>
      <c r="J116" s="173"/>
      <c r="K116" s="173"/>
      <c r="L116" s="173"/>
      <c r="M116" s="173"/>
      <c r="N116" s="173"/>
      <c r="O116" s="174"/>
      <c r="P116" s="175" t="str">
        <f t="shared" si="7"/>
        <v/>
      </c>
      <c r="Q116" s="176"/>
      <c r="R116" s="176"/>
      <c r="S116" s="176"/>
      <c r="T116" s="176"/>
      <c r="U116" s="176"/>
      <c r="V116" s="176"/>
      <c r="W116" s="176"/>
      <c r="X116" s="176"/>
      <c r="Y116" s="176"/>
      <c r="Z116" s="177"/>
      <c r="AA116" s="178" t="str">
        <f t="shared" si="8"/>
        <v/>
      </c>
      <c r="AB116" s="179"/>
      <c r="AC116" s="179"/>
      <c r="AD116" s="179"/>
      <c r="AE116" s="180" t="str">
        <f t="shared" si="9"/>
        <v/>
      </c>
      <c r="AF116" s="181"/>
      <c r="AJ116" s="60">
        <v>102</v>
      </c>
      <c r="AK116" s="65" t="s">
        <v>198</v>
      </c>
      <c r="AL116" s="66"/>
      <c r="AM116" s="67"/>
      <c r="AN116" s="65"/>
      <c r="AO116" s="50"/>
      <c r="AP116" s="50"/>
      <c r="AQ116" s="50"/>
    </row>
    <row r="117" spans="3:43" s="49" customFormat="1" ht="16.5" customHeight="1">
      <c r="C117" s="54" t="str">
        <f t="shared" si="5"/>
        <v>・</v>
      </c>
      <c r="D117" s="173" t="str">
        <f t="shared" si="6"/>
        <v>本体</v>
      </c>
      <c r="E117" s="173"/>
      <c r="F117" s="173"/>
      <c r="G117" s="173"/>
      <c r="H117" s="173"/>
      <c r="I117" s="173"/>
      <c r="J117" s="173"/>
      <c r="K117" s="173"/>
      <c r="L117" s="173"/>
      <c r="M117" s="173"/>
      <c r="N117" s="173"/>
      <c r="O117" s="173"/>
      <c r="P117" s="175" t="str">
        <f t="shared" si="7"/>
        <v/>
      </c>
      <c r="Q117" s="176"/>
      <c r="R117" s="176"/>
      <c r="S117" s="176"/>
      <c r="T117" s="176"/>
      <c r="U117" s="176"/>
      <c r="V117" s="176"/>
      <c r="W117" s="176"/>
      <c r="X117" s="176"/>
      <c r="Y117" s="176"/>
      <c r="Z117" s="177"/>
      <c r="AA117" s="179" t="str">
        <f t="shared" si="8"/>
        <v>1</v>
      </c>
      <c r="AB117" s="179"/>
      <c r="AC117" s="179"/>
      <c r="AD117" s="179"/>
      <c r="AE117" s="180" t="str">
        <f t="shared" si="9"/>
        <v>台</v>
      </c>
      <c r="AF117" s="181"/>
      <c r="AJ117" s="60">
        <v>103</v>
      </c>
      <c r="AK117" s="65" t="s">
        <v>193</v>
      </c>
      <c r="AL117" s="66"/>
      <c r="AM117" s="67" t="s">
        <v>184</v>
      </c>
      <c r="AN117" s="65" t="s">
        <v>185</v>
      </c>
      <c r="AO117" s="50"/>
      <c r="AP117" s="50"/>
      <c r="AQ117" s="50"/>
    </row>
    <row r="118" spans="3:43" s="49" customFormat="1" ht="16.5" customHeight="1">
      <c r="C118" s="54" t="str">
        <f t="shared" si="5"/>
        <v>・</v>
      </c>
      <c r="D118" s="173" t="str">
        <f t="shared" si="6"/>
        <v>ズームハンドピース</v>
      </c>
      <c r="E118" s="173"/>
      <c r="F118" s="173"/>
      <c r="G118" s="173"/>
      <c r="H118" s="173"/>
      <c r="I118" s="173"/>
      <c r="J118" s="173"/>
      <c r="K118" s="173"/>
      <c r="L118" s="173"/>
      <c r="M118" s="173"/>
      <c r="N118" s="173"/>
      <c r="O118" s="173"/>
      <c r="P118" s="175" t="str">
        <f t="shared" si="7"/>
        <v/>
      </c>
      <c r="Q118" s="176"/>
      <c r="R118" s="176"/>
      <c r="S118" s="176"/>
      <c r="T118" s="176"/>
      <c r="U118" s="176"/>
      <c r="V118" s="176"/>
      <c r="W118" s="176"/>
      <c r="X118" s="176"/>
      <c r="Y118" s="176"/>
      <c r="Z118" s="177"/>
      <c r="AA118" s="179" t="str">
        <f t="shared" si="8"/>
        <v>1</v>
      </c>
      <c r="AB118" s="179"/>
      <c r="AC118" s="179"/>
      <c r="AD118" s="179"/>
      <c r="AE118" s="180" t="str">
        <f t="shared" si="9"/>
        <v>本</v>
      </c>
      <c r="AF118" s="181"/>
      <c r="AJ118" s="60">
        <v>104</v>
      </c>
      <c r="AK118" s="65" t="s">
        <v>194</v>
      </c>
      <c r="AL118" s="66"/>
      <c r="AM118" s="67" t="s">
        <v>184</v>
      </c>
      <c r="AN118" s="65" t="s">
        <v>186</v>
      </c>
      <c r="AO118" s="50"/>
      <c r="AP118" s="50"/>
      <c r="AQ118" s="50"/>
    </row>
    <row r="119" spans="3:43" s="49" customFormat="1" ht="16.5" customHeight="1">
      <c r="C119" s="54" t="str">
        <f t="shared" si="5"/>
        <v>・</v>
      </c>
      <c r="D119" s="173" t="str">
        <f t="shared" si="6"/>
        <v>フットスイッチ</v>
      </c>
      <c r="E119" s="173"/>
      <c r="F119" s="173"/>
      <c r="G119" s="173"/>
      <c r="H119" s="173"/>
      <c r="I119" s="173"/>
      <c r="J119" s="173"/>
      <c r="K119" s="173"/>
      <c r="L119" s="173"/>
      <c r="M119" s="173"/>
      <c r="N119" s="173"/>
      <c r="O119" s="173"/>
      <c r="P119" s="175" t="str">
        <f t="shared" si="7"/>
        <v/>
      </c>
      <c r="Q119" s="176"/>
      <c r="R119" s="176"/>
      <c r="S119" s="176"/>
      <c r="T119" s="176"/>
      <c r="U119" s="176"/>
      <c r="V119" s="176"/>
      <c r="W119" s="176"/>
      <c r="X119" s="176"/>
      <c r="Y119" s="176"/>
      <c r="Z119" s="177"/>
      <c r="AA119" s="179" t="str">
        <f t="shared" si="8"/>
        <v>1</v>
      </c>
      <c r="AB119" s="179"/>
      <c r="AC119" s="179"/>
      <c r="AD119" s="179"/>
      <c r="AE119" s="180" t="str">
        <f t="shared" si="9"/>
        <v>個</v>
      </c>
      <c r="AF119" s="181"/>
      <c r="AJ119" s="60">
        <v>105</v>
      </c>
      <c r="AK119" s="65" t="s">
        <v>195</v>
      </c>
      <c r="AL119" s="66"/>
      <c r="AM119" s="67" t="s">
        <v>184</v>
      </c>
      <c r="AN119" s="65" t="s">
        <v>190</v>
      </c>
      <c r="AO119" s="50"/>
      <c r="AP119" s="50"/>
      <c r="AQ119" s="50"/>
    </row>
    <row r="120" spans="3:43" s="49" customFormat="1" ht="16.5" customHeight="1">
      <c r="C120" s="54" t="str">
        <f t="shared" si="5"/>
        <v>・</v>
      </c>
      <c r="D120" s="173" t="str">
        <f t="shared" si="6"/>
        <v>保護メガネ</v>
      </c>
      <c r="E120" s="173"/>
      <c r="F120" s="173"/>
      <c r="G120" s="173"/>
      <c r="H120" s="173"/>
      <c r="I120" s="173"/>
      <c r="J120" s="173"/>
      <c r="K120" s="173"/>
      <c r="L120" s="173"/>
      <c r="M120" s="173"/>
      <c r="N120" s="173"/>
      <c r="O120" s="173"/>
      <c r="P120" s="175" t="str">
        <f t="shared" si="7"/>
        <v/>
      </c>
      <c r="Q120" s="176"/>
      <c r="R120" s="176"/>
      <c r="S120" s="176"/>
      <c r="T120" s="176"/>
      <c r="U120" s="176"/>
      <c r="V120" s="176"/>
      <c r="W120" s="176"/>
      <c r="X120" s="176"/>
      <c r="Y120" s="176"/>
      <c r="Z120" s="177"/>
      <c r="AA120" s="179" t="str">
        <f t="shared" si="8"/>
        <v>2</v>
      </c>
      <c r="AB120" s="179"/>
      <c r="AC120" s="179"/>
      <c r="AD120" s="179"/>
      <c r="AE120" s="180" t="str">
        <f t="shared" si="9"/>
        <v>個</v>
      </c>
      <c r="AF120" s="181"/>
      <c r="AJ120" s="60">
        <v>106</v>
      </c>
      <c r="AK120" s="65" t="s">
        <v>189</v>
      </c>
      <c r="AL120" s="66"/>
      <c r="AM120" s="67" t="s">
        <v>188</v>
      </c>
      <c r="AN120" s="65" t="s">
        <v>187</v>
      </c>
      <c r="AO120" s="50"/>
      <c r="AP120" s="50"/>
      <c r="AQ120" s="50"/>
    </row>
    <row r="121" spans="3:43" s="49" customFormat="1" ht="16.5" customHeight="1">
      <c r="C121" s="54" t="str">
        <f t="shared" si="5"/>
        <v>・</v>
      </c>
      <c r="D121" s="173" t="str">
        <f t="shared" si="6"/>
        <v>セフティアイガード</v>
      </c>
      <c r="E121" s="173"/>
      <c r="F121" s="173"/>
      <c r="G121" s="173"/>
      <c r="H121" s="173"/>
      <c r="I121" s="173"/>
      <c r="J121" s="173"/>
      <c r="K121" s="173"/>
      <c r="L121" s="173"/>
      <c r="M121" s="173"/>
      <c r="N121" s="173"/>
      <c r="O121" s="173"/>
      <c r="P121" s="175" t="str">
        <f t="shared" si="7"/>
        <v/>
      </c>
      <c r="Q121" s="176"/>
      <c r="R121" s="176"/>
      <c r="S121" s="176"/>
      <c r="T121" s="176"/>
      <c r="U121" s="176"/>
      <c r="V121" s="176"/>
      <c r="W121" s="176"/>
      <c r="X121" s="176"/>
      <c r="Y121" s="176"/>
      <c r="Z121" s="177"/>
      <c r="AA121" s="179">
        <f t="shared" si="8"/>
        <v>1</v>
      </c>
      <c r="AB121" s="179"/>
      <c r="AC121" s="179"/>
      <c r="AD121" s="179"/>
      <c r="AE121" s="180" t="str">
        <f t="shared" si="9"/>
        <v>個</v>
      </c>
      <c r="AF121" s="181"/>
      <c r="AJ121" s="60">
        <v>107</v>
      </c>
      <c r="AK121" s="65" t="s">
        <v>196</v>
      </c>
      <c r="AL121" s="66"/>
      <c r="AM121" s="67">
        <v>1</v>
      </c>
      <c r="AN121" s="65" t="s">
        <v>190</v>
      </c>
      <c r="AO121" s="50"/>
      <c r="AP121" s="50"/>
      <c r="AQ121" s="50"/>
    </row>
    <row r="122" spans="3:43" s="49" customFormat="1" ht="16.5" customHeight="1">
      <c r="C122" s="54" t="str">
        <f t="shared" si="5"/>
        <v>・</v>
      </c>
      <c r="D122" s="173" t="str">
        <f t="shared" si="6"/>
        <v>コンタクトシェル</v>
      </c>
      <c r="E122" s="173"/>
      <c r="F122" s="173"/>
      <c r="G122" s="173"/>
      <c r="H122" s="173"/>
      <c r="I122" s="173"/>
      <c r="J122" s="173"/>
      <c r="K122" s="173"/>
      <c r="L122" s="173"/>
      <c r="M122" s="173"/>
      <c r="N122" s="173"/>
      <c r="O122" s="173"/>
      <c r="P122" s="175" t="str">
        <f t="shared" si="7"/>
        <v/>
      </c>
      <c r="Q122" s="176"/>
      <c r="R122" s="176"/>
      <c r="S122" s="176"/>
      <c r="T122" s="176"/>
      <c r="U122" s="176"/>
      <c r="V122" s="176"/>
      <c r="W122" s="176"/>
      <c r="X122" s="176"/>
      <c r="Y122" s="176"/>
      <c r="Z122" s="177"/>
      <c r="AA122" s="179" t="str">
        <f t="shared" si="8"/>
        <v>1</v>
      </c>
      <c r="AB122" s="179"/>
      <c r="AC122" s="179"/>
      <c r="AD122" s="179"/>
      <c r="AE122" s="180" t="str">
        <f t="shared" si="9"/>
        <v>個</v>
      </c>
      <c r="AF122" s="181"/>
      <c r="AJ122" s="60">
        <v>108</v>
      </c>
      <c r="AK122" s="65" t="s">
        <v>197</v>
      </c>
      <c r="AL122" s="66"/>
      <c r="AM122" s="67" t="s">
        <v>184</v>
      </c>
      <c r="AN122" s="65" t="s">
        <v>190</v>
      </c>
      <c r="AO122" s="50"/>
      <c r="AP122" s="50"/>
      <c r="AQ122" s="50"/>
    </row>
    <row r="123" spans="3:43" s="49" customFormat="1" ht="16.5" customHeight="1">
      <c r="C123" s="54" t="str">
        <f t="shared" si="5"/>
        <v/>
      </c>
      <c r="D123" s="173" t="str">
        <f t="shared" si="6"/>
        <v>　　　　【以下余白】</v>
      </c>
      <c r="E123" s="173"/>
      <c r="F123" s="173"/>
      <c r="G123" s="173"/>
      <c r="H123" s="173"/>
      <c r="I123" s="173"/>
      <c r="J123" s="173"/>
      <c r="K123" s="173"/>
      <c r="L123" s="173"/>
      <c r="M123" s="173"/>
      <c r="N123" s="173"/>
      <c r="O123" s="173"/>
      <c r="P123" s="175" t="str">
        <f t="shared" si="7"/>
        <v/>
      </c>
      <c r="Q123" s="176"/>
      <c r="R123" s="176"/>
      <c r="S123" s="176"/>
      <c r="T123" s="176"/>
      <c r="U123" s="176"/>
      <c r="V123" s="176"/>
      <c r="W123" s="176"/>
      <c r="X123" s="176"/>
      <c r="Y123" s="176"/>
      <c r="Z123" s="177"/>
      <c r="AA123" s="179" t="str">
        <f t="shared" si="8"/>
        <v/>
      </c>
      <c r="AB123" s="179"/>
      <c r="AC123" s="179"/>
      <c r="AD123" s="179"/>
      <c r="AE123" s="180" t="str">
        <f t="shared" si="9"/>
        <v/>
      </c>
      <c r="AF123" s="181"/>
      <c r="AJ123" s="60">
        <v>109</v>
      </c>
      <c r="AK123" s="65" t="s">
        <v>171</v>
      </c>
      <c r="AL123" s="66"/>
      <c r="AM123" s="67"/>
      <c r="AN123" s="65"/>
      <c r="AO123" s="50"/>
      <c r="AP123" s="50"/>
      <c r="AQ123" s="50"/>
    </row>
    <row r="124" spans="3:43" s="49" customFormat="1" ht="16.5" customHeight="1">
      <c r="C124" s="54" t="str">
        <f t="shared" si="5"/>
        <v/>
      </c>
      <c r="D124" s="173" t="str">
        <f t="shared" si="6"/>
        <v/>
      </c>
      <c r="E124" s="173"/>
      <c r="F124" s="173"/>
      <c r="G124" s="173"/>
      <c r="H124" s="173"/>
      <c r="I124" s="173"/>
      <c r="J124" s="173"/>
      <c r="K124" s="173"/>
      <c r="L124" s="173"/>
      <c r="M124" s="173"/>
      <c r="N124" s="173"/>
      <c r="O124" s="173"/>
      <c r="P124" s="175" t="str">
        <f t="shared" si="7"/>
        <v/>
      </c>
      <c r="Q124" s="176"/>
      <c r="R124" s="176"/>
      <c r="S124" s="176"/>
      <c r="T124" s="176"/>
      <c r="U124" s="176"/>
      <c r="V124" s="176"/>
      <c r="W124" s="176"/>
      <c r="X124" s="176"/>
      <c r="Y124" s="176"/>
      <c r="Z124" s="177"/>
      <c r="AA124" s="179" t="str">
        <f t="shared" si="8"/>
        <v/>
      </c>
      <c r="AB124" s="179"/>
      <c r="AC124" s="179"/>
      <c r="AD124" s="179"/>
      <c r="AE124" s="180" t="str">
        <f t="shared" si="9"/>
        <v/>
      </c>
      <c r="AF124" s="181"/>
      <c r="AJ124" s="60">
        <v>110</v>
      </c>
      <c r="AK124" s="65"/>
      <c r="AL124" s="66"/>
      <c r="AM124" s="67"/>
      <c r="AN124" s="65"/>
      <c r="AO124" s="50"/>
      <c r="AP124" s="50"/>
      <c r="AQ124" s="50"/>
    </row>
    <row r="125" spans="3:43" s="49" customFormat="1" ht="16.5" customHeight="1">
      <c r="C125" s="54" t="str">
        <f t="shared" si="5"/>
        <v/>
      </c>
      <c r="D125" s="173" t="str">
        <f t="shared" si="6"/>
        <v/>
      </c>
      <c r="E125" s="173"/>
      <c r="F125" s="173"/>
      <c r="G125" s="173"/>
      <c r="H125" s="173"/>
      <c r="I125" s="173"/>
      <c r="J125" s="173"/>
      <c r="K125" s="173"/>
      <c r="L125" s="173"/>
      <c r="M125" s="173"/>
      <c r="N125" s="173"/>
      <c r="O125" s="173"/>
      <c r="P125" s="175" t="str">
        <f t="shared" si="7"/>
        <v/>
      </c>
      <c r="Q125" s="176"/>
      <c r="R125" s="176"/>
      <c r="S125" s="176"/>
      <c r="T125" s="176"/>
      <c r="U125" s="176"/>
      <c r="V125" s="176"/>
      <c r="W125" s="176"/>
      <c r="X125" s="176"/>
      <c r="Y125" s="176"/>
      <c r="Z125" s="177"/>
      <c r="AA125" s="179" t="str">
        <f t="shared" si="8"/>
        <v/>
      </c>
      <c r="AB125" s="179"/>
      <c r="AC125" s="179"/>
      <c r="AD125" s="179"/>
      <c r="AE125" s="180" t="str">
        <f t="shared" si="9"/>
        <v/>
      </c>
      <c r="AF125" s="181"/>
      <c r="AJ125" s="60">
        <v>111</v>
      </c>
      <c r="AK125" s="65"/>
      <c r="AL125" s="66"/>
      <c r="AM125" s="67"/>
      <c r="AN125" s="65"/>
      <c r="AO125" s="50"/>
      <c r="AP125" s="50"/>
      <c r="AQ125" s="50"/>
    </row>
    <row r="126" spans="3:43" s="49" customFormat="1" ht="16.5" customHeight="1">
      <c r="C126" s="54" t="str">
        <f t="shared" si="5"/>
        <v/>
      </c>
      <c r="D126" s="173" t="str">
        <f t="shared" si="6"/>
        <v/>
      </c>
      <c r="E126" s="173"/>
      <c r="F126" s="173"/>
      <c r="G126" s="173"/>
      <c r="H126" s="173"/>
      <c r="I126" s="173"/>
      <c r="J126" s="173"/>
      <c r="K126" s="173"/>
      <c r="L126" s="173"/>
      <c r="M126" s="173"/>
      <c r="N126" s="173"/>
      <c r="O126" s="173"/>
      <c r="P126" s="175" t="str">
        <f t="shared" si="7"/>
        <v/>
      </c>
      <c r="Q126" s="176"/>
      <c r="R126" s="176"/>
      <c r="S126" s="176"/>
      <c r="T126" s="176"/>
      <c r="U126" s="176"/>
      <c r="V126" s="176"/>
      <c r="W126" s="176"/>
      <c r="X126" s="176"/>
      <c r="Y126" s="176"/>
      <c r="Z126" s="177"/>
      <c r="AA126" s="179" t="str">
        <f t="shared" si="8"/>
        <v/>
      </c>
      <c r="AB126" s="179"/>
      <c r="AC126" s="179"/>
      <c r="AD126" s="179"/>
      <c r="AE126" s="180" t="str">
        <f t="shared" si="9"/>
        <v/>
      </c>
      <c r="AF126" s="181"/>
      <c r="AJ126" s="60">
        <v>112</v>
      </c>
      <c r="AK126" s="65"/>
      <c r="AL126" s="66"/>
      <c r="AM126" s="67"/>
      <c r="AN126" s="65"/>
      <c r="AO126" s="50"/>
      <c r="AP126" s="50"/>
      <c r="AQ126" s="50"/>
    </row>
    <row r="127" spans="3:43" s="49" customFormat="1" ht="16.5" customHeight="1">
      <c r="C127" s="54" t="str">
        <f t="shared" si="5"/>
        <v/>
      </c>
      <c r="D127" s="176" t="str">
        <f t="shared" si="6"/>
        <v/>
      </c>
      <c r="E127" s="176"/>
      <c r="F127" s="176"/>
      <c r="G127" s="176"/>
      <c r="H127" s="176"/>
      <c r="I127" s="176"/>
      <c r="J127" s="176"/>
      <c r="K127" s="176"/>
      <c r="L127" s="176"/>
      <c r="M127" s="176"/>
      <c r="N127" s="176"/>
      <c r="O127" s="176"/>
      <c r="P127" s="175" t="str">
        <f t="shared" si="7"/>
        <v/>
      </c>
      <c r="Q127" s="176"/>
      <c r="R127" s="176"/>
      <c r="S127" s="176"/>
      <c r="T127" s="176"/>
      <c r="U127" s="176"/>
      <c r="V127" s="176"/>
      <c r="W127" s="176"/>
      <c r="X127" s="176"/>
      <c r="Y127" s="176"/>
      <c r="Z127" s="177"/>
      <c r="AA127" s="179" t="str">
        <f t="shared" si="8"/>
        <v/>
      </c>
      <c r="AB127" s="179"/>
      <c r="AC127" s="179"/>
      <c r="AD127" s="179"/>
      <c r="AE127" s="180" t="str">
        <f t="shared" si="9"/>
        <v/>
      </c>
      <c r="AF127" s="181"/>
      <c r="AJ127" s="60">
        <v>113</v>
      </c>
      <c r="AK127" s="65"/>
      <c r="AL127" s="66"/>
      <c r="AM127" s="67"/>
      <c r="AN127" s="65"/>
      <c r="AO127" s="50"/>
      <c r="AP127" s="50"/>
      <c r="AQ127" s="50"/>
    </row>
    <row r="128" spans="3:43" s="49" customFormat="1" ht="16.5" customHeight="1">
      <c r="C128" s="54" t="str">
        <f t="shared" si="5"/>
        <v/>
      </c>
      <c r="D128" s="176" t="str">
        <f t="shared" si="6"/>
        <v/>
      </c>
      <c r="E128" s="176"/>
      <c r="F128" s="176"/>
      <c r="G128" s="176"/>
      <c r="H128" s="176"/>
      <c r="I128" s="176"/>
      <c r="J128" s="176"/>
      <c r="K128" s="176"/>
      <c r="L128" s="176"/>
      <c r="M128" s="176"/>
      <c r="N128" s="176"/>
      <c r="O128" s="176"/>
      <c r="P128" s="175" t="str">
        <f t="shared" si="7"/>
        <v/>
      </c>
      <c r="Q128" s="176"/>
      <c r="R128" s="176"/>
      <c r="S128" s="176"/>
      <c r="T128" s="176"/>
      <c r="U128" s="176"/>
      <c r="V128" s="176"/>
      <c r="W128" s="176"/>
      <c r="X128" s="176"/>
      <c r="Y128" s="176"/>
      <c r="Z128" s="177"/>
      <c r="AA128" s="179" t="str">
        <f t="shared" si="8"/>
        <v/>
      </c>
      <c r="AB128" s="179"/>
      <c r="AC128" s="179"/>
      <c r="AD128" s="179"/>
      <c r="AE128" s="180" t="str">
        <f t="shared" si="9"/>
        <v/>
      </c>
      <c r="AF128" s="181"/>
      <c r="AJ128" s="60">
        <v>114</v>
      </c>
      <c r="AK128" s="65"/>
      <c r="AL128" s="66"/>
      <c r="AM128" s="67"/>
      <c r="AN128" s="65"/>
      <c r="AO128" s="50"/>
      <c r="AP128" s="50"/>
      <c r="AQ128" s="50"/>
    </row>
    <row r="129" spans="3:43" s="49" customFormat="1" ht="16.5" customHeight="1">
      <c r="C129" s="54" t="str">
        <f t="shared" si="5"/>
        <v/>
      </c>
      <c r="D129" s="176" t="str">
        <f t="shared" si="6"/>
        <v/>
      </c>
      <c r="E129" s="176"/>
      <c r="F129" s="176"/>
      <c r="G129" s="176"/>
      <c r="H129" s="176"/>
      <c r="I129" s="176"/>
      <c r="J129" s="176"/>
      <c r="K129" s="176"/>
      <c r="L129" s="176"/>
      <c r="M129" s="176"/>
      <c r="N129" s="176"/>
      <c r="O129" s="176"/>
      <c r="P129" s="175" t="str">
        <f t="shared" si="7"/>
        <v/>
      </c>
      <c r="Q129" s="176"/>
      <c r="R129" s="176"/>
      <c r="S129" s="176"/>
      <c r="T129" s="176"/>
      <c r="U129" s="176"/>
      <c r="V129" s="176"/>
      <c r="W129" s="176"/>
      <c r="X129" s="176"/>
      <c r="Y129" s="176"/>
      <c r="Z129" s="177"/>
      <c r="AA129" s="179" t="str">
        <f t="shared" si="8"/>
        <v/>
      </c>
      <c r="AB129" s="179"/>
      <c r="AC129" s="179"/>
      <c r="AD129" s="179"/>
      <c r="AE129" s="180" t="str">
        <f t="shared" si="9"/>
        <v/>
      </c>
      <c r="AF129" s="181"/>
      <c r="AJ129" s="60">
        <v>115</v>
      </c>
      <c r="AK129" s="65"/>
      <c r="AL129" s="66"/>
      <c r="AM129" s="67"/>
      <c r="AN129" s="65"/>
      <c r="AO129" s="50"/>
      <c r="AP129" s="50"/>
      <c r="AQ129" s="50"/>
    </row>
    <row r="130" spans="3:43" s="49" customFormat="1" ht="16.5" customHeight="1">
      <c r="C130" s="54" t="str">
        <f t="shared" si="5"/>
        <v/>
      </c>
      <c r="D130" s="176" t="str">
        <f t="shared" si="6"/>
        <v/>
      </c>
      <c r="E130" s="176"/>
      <c r="F130" s="176"/>
      <c r="G130" s="176"/>
      <c r="H130" s="176"/>
      <c r="I130" s="176"/>
      <c r="J130" s="176"/>
      <c r="K130" s="176"/>
      <c r="L130" s="176"/>
      <c r="M130" s="176"/>
      <c r="N130" s="176"/>
      <c r="O130" s="176"/>
      <c r="P130" s="175" t="str">
        <f t="shared" si="7"/>
        <v/>
      </c>
      <c r="Q130" s="176"/>
      <c r="R130" s="176"/>
      <c r="S130" s="176"/>
      <c r="T130" s="176"/>
      <c r="U130" s="176"/>
      <c r="V130" s="176"/>
      <c r="W130" s="176"/>
      <c r="X130" s="176"/>
      <c r="Y130" s="176"/>
      <c r="Z130" s="177"/>
      <c r="AA130" s="179" t="str">
        <f t="shared" si="8"/>
        <v/>
      </c>
      <c r="AB130" s="179"/>
      <c r="AC130" s="179"/>
      <c r="AD130" s="179"/>
      <c r="AE130" s="180" t="str">
        <f t="shared" si="9"/>
        <v/>
      </c>
      <c r="AF130" s="181"/>
      <c r="AJ130" s="60">
        <v>116</v>
      </c>
      <c r="AK130" s="65"/>
      <c r="AL130" s="66"/>
      <c r="AM130" s="67"/>
      <c r="AN130" s="65"/>
      <c r="AO130" s="50"/>
      <c r="AP130" s="50"/>
      <c r="AQ130" s="50"/>
    </row>
    <row r="131" spans="3:43" s="49" customFormat="1" ht="16.5" customHeight="1">
      <c r="C131" s="54" t="str">
        <f t="shared" si="5"/>
        <v/>
      </c>
      <c r="D131" s="176" t="str">
        <f t="shared" si="6"/>
        <v/>
      </c>
      <c r="E131" s="176"/>
      <c r="F131" s="176"/>
      <c r="G131" s="176"/>
      <c r="H131" s="176"/>
      <c r="I131" s="176"/>
      <c r="J131" s="176"/>
      <c r="K131" s="176"/>
      <c r="L131" s="176"/>
      <c r="M131" s="176"/>
      <c r="N131" s="176"/>
      <c r="O131" s="176"/>
      <c r="P131" s="175" t="str">
        <f t="shared" si="7"/>
        <v/>
      </c>
      <c r="Q131" s="176"/>
      <c r="R131" s="176"/>
      <c r="S131" s="176"/>
      <c r="T131" s="176"/>
      <c r="U131" s="176"/>
      <c r="V131" s="176"/>
      <c r="W131" s="176"/>
      <c r="X131" s="176"/>
      <c r="Y131" s="176"/>
      <c r="Z131" s="177"/>
      <c r="AA131" s="179" t="str">
        <f t="shared" si="8"/>
        <v/>
      </c>
      <c r="AB131" s="179"/>
      <c r="AC131" s="179"/>
      <c r="AD131" s="179"/>
      <c r="AE131" s="180" t="str">
        <f t="shared" si="9"/>
        <v/>
      </c>
      <c r="AF131" s="181"/>
      <c r="AJ131" s="60">
        <v>117</v>
      </c>
      <c r="AK131" s="65"/>
      <c r="AL131" s="66"/>
      <c r="AM131" s="67"/>
      <c r="AN131" s="65"/>
      <c r="AO131" s="50"/>
      <c r="AP131" s="50"/>
      <c r="AQ131" s="50"/>
    </row>
    <row r="132" spans="3:43" s="49" customFormat="1" ht="16.5" customHeight="1">
      <c r="C132" s="54" t="str">
        <f t="shared" si="5"/>
        <v/>
      </c>
      <c r="D132" s="176" t="str">
        <f t="shared" si="6"/>
        <v/>
      </c>
      <c r="E132" s="176"/>
      <c r="F132" s="176"/>
      <c r="G132" s="176"/>
      <c r="H132" s="176"/>
      <c r="I132" s="176"/>
      <c r="J132" s="176"/>
      <c r="K132" s="176"/>
      <c r="L132" s="176"/>
      <c r="M132" s="176"/>
      <c r="N132" s="176"/>
      <c r="O132" s="176"/>
      <c r="P132" s="175" t="str">
        <f t="shared" si="7"/>
        <v/>
      </c>
      <c r="Q132" s="176"/>
      <c r="R132" s="176"/>
      <c r="S132" s="176"/>
      <c r="T132" s="176"/>
      <c r="U132" s="176"/>
      <c r="V132" s="176"/>
      <c r="W132" s="176"/>
      <c r="X132" s="176"/>
      <c r="Y132" s="176"/>
      <c r="Z132" s="177"/>
      <c r="AA132" s="179" t="str">
        <f t="shared" si="8"/>
        <v/>
      </c>
      <c r="AB132" s="179"/>
      <c r="AC132" s="179"/>
      <c r="AD132" s="179"/>
      <c r="AE132" s="180" t="str">
        <f t="shared" si="9"/>
        <v/>
      </c>
      <c r="AF132" s="181"/>
      <c r="AJ132" s="60">
        <v>118</v>
      </c>
      <c r="AK132" s="65"/>
      <c r="AL132" s="66"/>
      <c r="AM132" s="67"/>
      <c r="AN132" s="65"/>
      <c r="AO132" s="50"/>
      <c r="AP132" s="50"/>
      <c r="AQ132" s="50"/>
    </row>
    <row r="133" spans="3:43" ht="16.5" customHeight="1">
      <c r="C133" s="54" t="str">
        <f t="shared" si="5"/>
        <v/>
      </c>
      <c r="D133" s="176" t="str">
        <f t="shared" si="6"/>
        <v/>
      </c>
      <c r="E133" s="176"/>
      <c r="F133" s="176"/>
      <c r="G133" s="176"/>
      <c r="H133" s="176"/>
      <c r="I133" s="176"/>
      <c r="J133" s="176"/>
      <c r="K133" s="176"/>
      <c r="L133" s="176"/>
      <c r="M133" s="176"/>
      <c r="N133" s="176"/>
      <c r="O133" s="177"/>
      <c r="P133" s="176" t="str">
        <f t="shared" si="7"/>
        <v/>
      </c>
      <c r="Q133" s="176"/>
      <c r="R133" s="176"/>
      <c r="S133" s="176"/>
      <c r="T133" s="176"/>
      <c r="U133" s="176"/>
      <c r="V133" s="176"/>
      <c r="W133" s="176"/>
      <c r="X133" s="176"/>
      <c r="Y133" s="176"/>
      <c r="Z133" s="177"/>
      <c r="AA133" s="179" t="str">
        <f t="shared" si="8"/>
        <v/>
      </c>
      <c r="AB133" s="179"/>
      <c r="AC133" s="179"/>
      <c r="AD133" s="179"/>
      <c r="AE133" s="180" t="str">
        <f t="shared" si="9"/>
        <v/>
      </c>
      <c r="AF133" s="181"/>
      <c r="AJ133" s="60">
        <v>119</v>
      </c>
      <c r="AK133" s="65"/>
      <c r="AL133" s="66"/>
      <c r="AM133" s="67"/>
      <c r="AN133" s="65"/>
    </row>
    <row r="134" spans="3:43" ht="16.5" customHeight="1">
      <c r="C134" s="54" t="str">
        <f t="shared" si="5"/>
        <v/>
      </c>
      <c r="D134" s="176" t="str">
        <f t="shared" si="6"/>
        <v/>
      </c>
      <c r="E134" s="176"/>
      <c r="F134" s="176"/>
      <c r="G134" s="176"/>
      <c r="H134" s="176"/>
      <c r="I134" s="176"/>
      <c r="J134" s="176"/>
      <c r="K134" s="176"/>
      <c r="L134" s="176"/>
      <c r="M134" s="176"/>
      <c r="N134" s="176"/>
      <c r="O134" s="177"/>
      <c r="P134" s="176" t="str">
        <f t="shared" si="7"/>
        <v/>
      </c>
      <c r="Q134" s="176"/>
      <c r="R134" s="176"/>
      <c r="S134" s="176"/>
      <c r="T134" s="176"/>
      <c r="U134" s="176"/>
      <c r="V134" s="176"/>
      <c r="W134" s="176"/>
      <c r="X134" s="176"/>
      <c r="Y134" s="176"/>
      <c r="Z134" s="177"/>
      <c r="AA134" s="179" t="str">
        <f t="shared" si="8"/>
        <v/>
      </c>
      <c r="AB134" s="179"/>
      <c r="AC134" s="179"/>
      <c r="AD134" s="179"/>
      <c r="AE134" s="180" t="str">
        <f t="shared" si="9"/>
        <v/>
      </c>
      <c r="AF134" s="181"/>
      <c r="AJ134" s="60">
        <v>120</v>
      </c>
      <c r="AK134" s="65"/>
      <c r="AL134" s="66"/>
      <c r="AM134" s="67"/>
      <c r="AN134" s="65"/>
    </row>
    <row r="135" spans="3:43" s="49" customFormat="1" ht="16.5" customHeight="1">
      <c r="C135" s="54" t="str">
        <f t="shared" si="5"/>
        <v/>
      </c>
      <c r="D135" s="176" t="str">
        <f t="shared" si="6"/>
        <v/>
      </c>
      <c r="E135" s="176"/>
      <c r="F135" s="176"/>
      <c r="G135" s="176"/>
      <c r="H135" s="176"/>
      <c r="I135" s="176"/>
      <c r="J135" s="176"/>
      <c r="K135" s="176"/>
      <c r="L135" s="176"/>
      <c r="M135" s="176"/>
      <c r="N135" s="176"/>
      <c r="O135" s="177"/>
      <c r="P135" s="176" t="str">
        <f t="shared" si="7"/>
        <v/>
      </c>
      <c r="Q135" s="176"/>
      <c r="R135" s="176"/>
      <c r="S135" s="176"/>
      <c r="T135" s="176"/>
      <c r="U135" s="176"/>
      <c r="V135" s="176"/>
      <c r="W135" s="176"/>
      <c r="X135" s="176"/>
      <c r="Y135" s="176"/>
      <c r="Z135" s="177"/>
      <c r="AA135" s="179" t="str">
        <f t="shared" si="8"/>
        <v/>
      </c>
      <c r="AB135" s="179"/>
      <c r="AC135" s="179"/>
      <c r="AD135" s="179"/>
      <c r="AE135" s="180" t="str">
        <f t="shared" si="9"/>
        <v/>
      </c>
      <c r="AF135" s="181"/>
      <c r="AJ135" s="60">
        <v>121</v>
      </c>
      <c r="AK135" s="65"/>
      <c r="AL135" s="66"/>
      <c r="AM135" s="67"/>
      <c r="AN135" s="65"/>
      <c r="AO135" s="50"/>
      <c r="AP135" s="50"/>
      <c r="AQ135" s="50"/>
    </row>
    <row r="136" spans="3:43" ht="16.5" customHeight="1">
      <c r="C136" s="54" t="str">
        <f t="shared" si="5"/>
        <v/>
      </c>
      <c r="D136" s="176" t="str">
        <f t="shared" si="6"/>
        <v/>
      </c>
      <c r="E136" s="176"/>
      <c r="F136" s="176"/>
      <c r="G136" s="176"/>
      <c r="H136" s="176"/>
      <c r="I136" s="176"/>
      <c r="J136" s="176"/>
      <c r="K136" s="176"/>
      <c r="L136" s="176"/>
      <c r="M136" s="176"/>
      <c r="N136" s="176"/>
      <c r="O136" s="177"/>
      <c r="P136" s="176" t="str">
        <f t="shared" si="7"/>
        <v/>
      </c>
      <c r="Q136" s="176"/>
      <c r="R136" s="176"/>
      <c r="S136" s="176"/>
      <c r="T136" s="176"/>
      <c r="U136" s="176"/>
      <c r="V136" s="176"/>
      <c r="W136" s="176"/>
      <c r="X136" s="176"/>
      <c r="Y136" s="176"/>
      <c r="Z136" s="177"/>
      <c r="AA136" s="179" t="str">
        <f t="shared" si="8"/>
        <v/>
      </c>
      <c r="AB136" s="179"/>
      <c r="AC136" s="179"/>
      <c r="AD136" s="179"/>
      <c r="AE136" s="180" t="str">
        <f t="shared" si="9"/>
        <v/>
      </c>
      <c r="AF136" s="181"/>
      <c r="AJ136" s="60">
        <v>122</v>
      </c>
      <c r="AK136" s="65"/>
      <c r="AL136" s="66"/>
      <c r="AM136" s="67"/>
      <c r="AN136" s="65"/>
    </row>
    <row r="137" spans="3:43" ht="16.5" customHeight="1">
      <c r="C137" s="54" t="str">
        <f t="shared" si="5"/>
        <v/>
      </c>
      <c r="D137" s="176" t="str">
        <f t="shared" si="6"/>
        <v/>
      </c>
      <c r="E137" s="176"/>
      <c r="F137" s="176"/>
      <c r="G137" s="176"/>
      <c r="H137" s="176"/>
      <c r="I137" s="176"/>
      <c r="J137" s="176"/>
      <c r="K137" s="176"/>
      <c r="L137" s="176"/>
      <c r="M137" s="176"/>
      <c r="N137" s="176"/>
      <c r="O137" s="177"/>
      <c r="P137" s="176" t="str">
        <f t="shared" si="7"/>
        <v/>
      </c>
      <c r="Q137" s="176"/>
      <c r="R137" s="176"/>
      <c r="S137" s="176"/>
      <c r="T137" s="176"/>
      <c r="U137" s="176"/>
      <c r="V137" s="176"/>
      <c r="W137" s="176"/>
      <c r="X137" s="176"/>
      <c r="Y137" s="176"/>
      <c r="Z137" s="177"/>
      <c r="AA137" s="179" t="str">
        <f t="shared" si="8"/>
        <v/>
      </c>
      <c r="AB137" s="179"/>
      <c r="AC137" s="179"/>
      <c r="AD137" s="179"/>
      <c r="AE137" s="180" t="str">
        <f t="shared" si="9"/>
        <v/>
      </c>
      <c r="AF137" s="181"/>
      <c r="AJ137" s="60">
        <v>123</v>
      </c>
      <c r="AK137" s="65"/>
      <c r="AL137" s="66"/>
      <c r="AM137" s="67"/>
      <c r="AN137" s="65"/>
    </row>
    <row r="138" spans="3:43" ht="16.5" customHeight="1">
      <c r="C138" s="54" t="str">
        <f t="shared" si="5"/>
        <v/>
      </c>
      <c r="D138" s="176" t="str">
        <f t="shared" si="6"/>
        <v/>
      </c>
      <c r="E138" s="176"/>
      <c r="F138" s="176"/>
      <c r="G138" s="176"/>
      <c r="H138" s="176"/>
      <c r="I138" s="176"/>
      <c r="J138" s="176"/>
      <c r="K138" s="176"/>
      <c r="L138" s="176"/>
      <c r="M138" s="176"/>
      <c r="N138" s="176"/>
      <c r="O138" s="177"/>
      <c r="P138" s="176" t="str">
        <f t="shared" si="7"/>
        <v/>
      </c>
      <c r="Q138" s="176"/>
      <c r="R138" s="176"/>
      <c r="S138" s="176"/>
      <c r="T138" s="176"/>
      <c r="U138" s="176"/>
      <c r="V138" s="176"/>
      <c r="W138" s="176"/>
      <c r="X138" s="176"/>
      <c r="Y138" s="176"/>
      <c r="Z138" s="177"/>
      <c r="AA138" s="179" t="str">
        <f t="shared" si="8"/>
        <v/>
      </c>
      <c r="AB138" s="179"/>
      <c r="AC138" s="179"/>
      <c r="AD138" s="179"/>
      <c r="AE138" s="180" t="str">
        <f t="shared" si="9"/>
        <v/>
      </c>
      <c r="AF138" s="181"/>
      <c r="AJ138" s="60">
        <v>124</v>
      </c>
      <c r="AK138" s="65"/>
      <c r="AL138" s="66"/>
      <c r="AM138" s="67"/>
      <c r="AN138" s="65"/>
    </row>
    <row r="139" spans="3:43" ht="16.5" customHeight="1">
      <c r="C139" s="54" t="str">
        <f t="shared" si="5"/>
        <v/>
      </c>
      <c r="D139" s="176" t="str">
        <f t="shared" si="6"/>
        <v/>
      </c>
      <c r="E139" s="176"/>
      <c r="F139" s="176"/>
      <c r="G139" s="176"/>
      <c r="H139" s="176"/>
      <c r="I139" s="176"/>
      <c r="J139" s="176"/>
      <c r="K139" s="176"/>
      <c r="L139" s="176"/>
      <c r="M139" s="176"/>
      <c r="N139" s="176"/>
      <c r="O139" s="177"/>
      <c r="P139" s="176" t="str">
        <f t="shared" si="7"/>
        <v/>
      </c>
      <c r="Q139" s="176"/>
      <c r="R139" s="176"/>
      <c r="S139" s="176"/>
      <c r="T139" s="176"/>
      <c r="U139" s="176"/>
      <c r="V139" s="176"/>
      <c r="W139" s="176"/>
      <c r="X139" s="176"/>
      <c r="Y139" s="176"/>
      <c r="Z139" s="177"/>
      <c r="AA139" s="179" t="str">
        <f t="shared" si="8"/>
        <v/>
      </c>
      <c r="AB139" s="179"/>
      <c r="AC139" s="179"/>
      <c r="AD139" s="179"/>
      <c r="AE139" s="180" t="str">
        <f t="shared" si="9"/>
        <v/>
      </c>
      <c r="AF139" s="181"/>
      <c r="AJ139" s="60">
        <v>125</v>
      </c>
      <c r="AK139" s="65"/>
      <c r="AL139" s="66"/>
      <c r="AM139" s="67"/>
      <c r="AN139" s="65"/>
    </row>
    <row r="140" spans="3:43" ht="16.5" customHeight="1">
      <c r="C140" s="54" t="str">
        <f t="shared" si="5"/>
        <v/>
      </c>
      <c r="D140" s="176" t="str">
        <f t="shared" si="6"/>
        <v/>
      </c>
      <c r="E140" s="176"/>
      <c r="F140" s="176"/>
      <c r="G140" s="176"/>
      <c r="H140" s="176"/>
      <c r="I140" s="176"/>
      <c r="J140" s="176"/>
      <c r="K140" s="176"/>
      <c r="L140" s="176"/>
      <c r="M140" s="176"/>
      <c r="N140" s="176"/>
      <c r="O140" s="177"/>
      <c r="P140" s="176" t="str">
        <f t="shared" si="7"/>
        <v/>
      </c>
      <c r="Q140" s="176"/>
      <c r="R140" s="176"/>
      <c r="S140" s="176"/>
      <c r="T140" s="176"/>
      <c r="U140" s="176"/>
      <c r="V140" s="176"/>
      <c r="W140" s="176"/>
      <c r="X140" s="176"/>
      <c r="Y140" s="176"/>
      <c r="Z140" s="177"/>
      <c r="AA140" s="179" t="str">
        <f t="shared" si="8"/>
        <v/>
      </c>
      <c r="AB140" s="179"/>
      <c r="AC140" s="179"/>
      <c r="AD140" s="179"/>
      <c r="AE140" s="180" t="str">
        <f t="shared" si="9"/>
        <v/>
      </c>
      <c r="AF140" s="181"/>
      <c r="AJ140" s="60">
        <v>126</v>
      </c>
      <c r="AK140" s="65"/>
      <c r="AL140" s="66"/>
      <c r="AM140" s="67"/>
      <c r="AN140" s="65"/>
    </row>
    <row r="141" spans="3:43" ht="16.5" customHeight="1">
      <c r="C141" s="54" t="str">
        <f t="shared" si="5"/>
        <v/>
      </c>
      <c r="D141" s="176" t="str">
        <f t="shared" si="6"/>
        <v/>
      </c>
      <c r="E141" s="176"/>
      <c r="F141" s="176"/>
      <c r="G141" s="176"/>
      <c r="H141" s="176"/>
      <c r="I141" s="176"/>
      <c r="J141" s="176"/>
      <c r="K141" s="176"/>
      <c r="L141" s="176"/>
      <c r="M141" s="176"/>
      <c r="N141" s="176"/>
      <c r="O141" s="177"/>
      <c r="P141" s="176" t="str">
        <f t="shared" si="7"/>
        <v/>
      </c>
      <c r="Q141" s="176"/>
      <c r="R141" s="176"/>
      <c r="S141" s="176"/>
      <c r="T141" s="176"/>
      <c r="U141" s="176"/>
      <c r="V141" s="176"/>
      <c r="W141" s="176"/>
      <c r="X141" s="176"/>
      <c r="Y141" s="176"/>
      <c r="Z141" s="177"/>
      <c r="AA141" s="179" t="str">
        <f t="shared" si="8"/>
        <v/>
      </c>
      <c r="AB141" s="179"/>
      <c r="AC141" s="179"/>
      <c r="AD141" s="179"/>
      <c r="AE141" s="180" t="str">
        <f t="shared" si="9"/>
        <v/>
      </c>
      <c r="AF141" s="181"/>
      <c r="AJ141" s="60">
        <v>127</v>
      </c>
      <c r="AK141" s="65"/>
      <c r="AL141" s="66"/>
      <c r="AM141" s="67"/>
      <c r="AN141" s="65"/>
    </row>
    <row r="142" spans="3:43" ht="16.5" customHeight="1">
      <c r="C142" s="54" t="str">
        <f t="shared" si="5"/>
        <v/>
      </c>
      <c r="D142" s="176" t="str">
        <f t="shared" si="6"/>
        <v/>
      </c>
      <c r="E142" s="176"/>
      <c r="F142" s="176"/>
      <c r="G142" s="176"/>
      <c r="H142" s="176"/>
      <c r="I142" s="176"/>
      <c r="J142" s="176"/>
      <c r="K142" s="176"/>
      <c r="L142" s="176"/>
      <c r="M142" s="176"/>
      <c r="N142" s="176"/>
      <c r="O142" s="177"/>
      <c r="P142" s="176" t="str">
        <f t="shared" si="7"/>
        <v/>
      </c>
      <c r="Q142" s="176"/>
      <c r="R142" s="176"/>
      <c r="S142" s="176"/>
      <c r="T142" s="176"/>
      <c r="U142" s="176"/>
      <c r="V142" s="176"/>
      <c r="W142" s="176"/>
      <c r="X142" s="176"/>
      <c r="Y142" s="176"/>
      <c r="Z142" s="177"/>
      <c r="AA142" s="179" t="str">
        <f t="shared" si="8"/>
        <v/>
      </c>
      <c r="AB142" s="179"/>
      <c r="AC142" s="179"/>
      <c r="AD142" s="179"/>
      <c r="AE142" s="180" t="str">
        <f t="shared" si="9"/>
        <v/>
      </c>
      <c r="AF142" s="181"/>
      <c r="AJ142" s="60">
        <v>128</v>
      </c>
      <c r="AK142" s="65"/>
      <c r="AL142" s="66"/>
      <c r="AM142" s="67"/>
      <c r="AN142" s="65"/>
    </row>
    <row r="143" spans="3:43" ht="16.5" customHeight="1">
      <c r="C143" s="54" t="str">
        <f t="shared" si="5"/>
        <v/>
      </c>
      <c r="D143" s="176" t="str">
        <f t="shared" si="6"/>
        <v/>
      </c>
      <c r="E143" s="176"/>
      <c r="F143" s="176"/>
      <c r="G143" s="176"/>
      <c r="H143" s="176"/>
      <c r="I143" s="176"/>
      <c r="J143" s="176"/>
      <c r="K143" s="176"/>
      <c r="L143" s="176"/>
      <c r="M143" s="176"/>
      <c r="N143" s="176"/>
      <c r="O143" s="177"/>
      <c r="P143" s="176" t="str">
        <f t="shared" si="7"/>
        <v/>
      </c>
      <c r="Q143" s="176"/>
      <c r="R143" s="176"/>
      <c r="S143" s="176"/>
      <c r="T143" s="176"/>
      <c r="U143" s="176"/>
      <c r="V143" s="176"/>
      <c r="W143" s="176"/>
      <c r="X143" s="176"/>
      <c r="Y143" s="176"/>
      <c r="Z143" s="177"/>
      <c r="AA143" s="179" t="str">
        <f t="shared" si="8"/>
        <v/>
      </c>
      <c r="AB143" s="179"/>
      <c r="AC143" s="179"/>
      <c r="AD143" s="179"/>
      <c r="AE143" s="180" t="str">
        <f t="shared" si="9"/>
        <v/>
      </c>
      <c r="AF143" s="181"/>
      <c r="AJ143" s="60">
        <v>129</v>
      </c>
      <c r="AK143" s="65"/>
      <c r="AL143" s="66"/>
      <c r="AM143" s="67"/>
      <c r="AN143" s="65"/>
    </row>
    <row r="144" spans="3:43" ht="16.5" customHeight="1">
      <c r="C144" s="54" t="str">
        <f t="shared" si="5"/>
        <v/>
      </c>
      <c r="D144" s="176" t="str">
        <f t="shared" si="6"/>
        <v/>
      </c>
      <c r="E144" s="176"/>
      <c r="F144" s="176"/>
      <c r="G144" s="176"/>
      <c r="H144" s="176"/>
      <c r="I144" s="176"/>
      <c r="J144" s="176"/>
      <c r="K144" s="176"/>
      <c r="L144" s="176"/>
      <c r="M144" s="176"/>
      <c r="N144" s="176"/>
      <c r="O144" s="177"/>
      <c r="P144" s="176" t="str">
        <f t="shared" si="7"/>
        <v/>
      </c>
      <c r="Q144" s="176"/>
      <c r="R144" s="176"/>
      <c r="S144" s="176"/>
      <c r="T144" s="176"/>
      <c r="U144" s="176"/>
      <c r="V144" s="176"/>
      <c r="W144" s="176"/>
      <c r="X144" s="176"/>
      <c r="Y144" s="176"/>
      <c r="Z144" s="177"/>
      <c r="AA144" s="179" t="str">
        <f t="shared" si="8"/>
        <v/>
      </c>
      <c r="AB144" s="179"/>
      <c r="AC144" s="179"/>
      <c r="AD144" s="179"/>
      <c r="AE144" s="180" t="str">
        <f t="shared" si="9"/>
        <v/>
      </c>
      <c r="AF144" s="181"/>
      <c r="AJ144" s="60">
        <v>130</v>
      </c>
      <c r="AK144" s="65"/>
      <c r="AL144" s="66"/>
      <c r="AM144" s="67"/>
      <c r="AN144" s="65"/>
    </row>
    <row r="145" spans="3:40" ht="16.5" customHeight="1">
      <c r="C145" s="54" t="str">
        <f t="shared" si="5"/>
        <v/>
      </c>
      <c r="D145" s="176" t="str">
        <f t="shared" si="6"/>
        <v/>
      </c>
      <c r="E145" s="176"/>
      <c r="F145" s="176"/>
      <c r="G145" s="176"/>
      <c r="H145" s="176"/>
      <c r="I145" s="176"/>
      <c r="J145" s="176"/>
      <c r="K145" s="176"/>
      <c r="L145" s="176"/>
      <c r="M145" s="176"/>
      <c r="N145" s="176"/>
      <c r="O145" s="177"/>
      <c r="P145" s="176" t="str">
        <f t="shared" si="7"/>
        <v/>
      </c>
      <c r="Q145" s="176"/>
      <c r="R145" s="176"/>
      <c r="S145" s="176"/>
      <c r="T145" s="176"/>
      <c r="U145" s="176"/>
      <c r="V145" s="176"/>
      <c r="W145" s="176"/>
      <c r="X145" s="176"/>
      <c r="Y145" s="176"/>
      <c r="Z145" s="177"/>
      <c r="AA145" s="179" t="str">
        <f t="shared" si="8"/>
        <v/>
      </c>
      <c r="AB145" s="179"/>
      <c r="AC145" s="179"/>
      <c r="AD145" s="179"/>
      <c r="AE145" s="180" t="str">
        <f t="shared" si="9"/>
        <v/>
      </c>
      <c r="AF145" s="181"/>
      <c r="AJ145" s="60">
        <v>131</v>
      </c>
      <c r="AK145" s="65"/>
      <c r="AL145" s="66"/>
      <c r="AM145" s="67"/>
      <c r="AN145" s="65"/>
    </row>
    <row r="146" spans="3:40" ht="16.5" customHeight="1">
      <c r="C146" s="54" t="str">
        <f t="shared" si="5"/>
        <v/>
      </c>
      <c r="D146" s="176" t="str">
        <f t="shared" si="6"/>
        <v/>
      </c>
      <c r="E146" s="176"/>
      <c r="F146" s="176"/>
      <c r="G146" s="176"/>
      <c r="H146" s="176"/>
      <c r="I146" s="176"/>
      <c r="J146" s="176"/>
      <c r="K146" s="176"/>
      <c r="L146" s="176"/>
      <c r="M146" s="176"/>
      <c r="N146" s="176"/>
      <c r="O146" s="177"/>
      <c r="P146" s="176" t="str">
        <f t="shared" si="7"/>
        <v/>
      </c>
      <c r="Q146" s="176"/>
      <c r="R146" s="176"/>
      <c r="S146" s="176"/>
      <c r="T146" s="176"/>
      <c r="U146" s="176"/>
      <c r="V146" s="176"/>
      <c r="W146" s="176"/>
      <c r="X146" s="176"/>
      <c r="Y146" s="176"/>
      <c r="Z146" s="177"/>
      <c r="AA146" s="179" t="str">
        <f t="shared" si="8"/>
        <v/>
      </c>
      <c r="AB146" s="179"/>
      <c r="AC146" s="179"/>
      <c r="AD146" s="179"/>
      <c r="AE146" s="180" t="str">
        <f t="shared" si="9"/>
        <v/>
      </c>
      <c r="AF146" s="181"/>
      <c r="AJ146" s="60">
        <v>132</v>
      </c>
      <c r="AK146" s="65"/>
      <c r="AL146" s="66"/>
      <c r="AM146" s="67"/>
      <c r="AN146" s="65"/>
    </row>
    <row r="147" spans="3:40" ht="16.5" customHeight="1">
      <c r="C147" s="54" t="str">
        <f t="shared" si="5"/>
        <v/>
      </c>
      <c r="D147" s="176" t="str">
        <f t="shared" si="6"/>
        <v/>
      </c>
      <c r="E147" s="176"/>
      <c r="F147" s="176"/>
      <c r="G147" s="176"/>
      <c r="H147" s="176"/>
      <c r="I147" s="176"/>
      <c r="J147" s="176"/>
      <c r="K147" s="176"/>
      <c r="L147" s="176"/>
      <c r="M147" s="176"/>
      <c r="N147" s="176"/>
      <c r="O147" s="177"/>
      <c r="P147" s="176" t="str">
        <f t="shared" si="7"/>
        <v/>
      </c>
      <c r="Q147" s="176"/>
      <c r="R147" s="176"/>
      <c r="S147" s="176"/>
      <c r="T147" s="176"/>
      <c r="U147" s="176"/>
      <c r="V147" s="176"/>
      <c r="W147" s="176"/>
      <c r="X147" s="176"/>
      <c r="Y147" s="176"/>
      <c r="Z147" s="177"/>
      <c r="AA147" s="179" t="str">
        <f t="shared" si="8"/>
        <v/>
      </c>
      <c r="AB147" s="179"/>
      <c r="AC147" s="179"/>
      <c r="AD147" s="179"/>
      <c r="AE147" s="180" t="str">
        <f t="shared" si="9"/>
        <v/>
      </c>
      <c r="AF147" s="181"/>
      <c r="AJ147" s="60">
        <v>133</v>
      </c>
      <c r="AK147" s="65"/>
      <c r="AL147" s="66"/>
      <c r="AM147" s="67"/>
      <c r="AN147" s="65"/>
    </row>
    <row r="148" spans="3:40" ht="16.5" customHeight="1">
      <c r="C148" s="54" t="str">
        <f t="shared" si="5"/>
        <v/>
      </c>
      <c r="D148" s="176" t="str">
        <f t="shared" si="6"/>
        <v/>
      </c>
      <c r="E148" s="176"/>
      <c r="F148" s="176"/>
      <c r="G148" s="176"/>
      <c r="H148" s="176"/>
      <c r="I148" s="176"/>
      <c r="J148" s="176"/>
      <c r="K148" s="176"/>
      <c r="L148" s="176"/>
      <c r="M148" s="176"/>
      <c r="N148" s="176"/>
      <c r="O148" s="177"/>
      <c r="P148" s="176" t="str">
        <f t="shared" si="7"/>
        <v/>
      </c>
      <c r="Q148" s="176"/>
      <c r="R148" s="176"/>
      <c r="S148" s="176"/>
      <c r="T148" s="176"/>
      <c r="U148" s="176"/>
      <c r="V148" s="176"/>
      <c r="W148" s="176"/>
      <c r="X148" s="176"/>
      <c r="Y148" s="176"/>
      <c r="Z148" s="177"/>
      <c r="AA148" s="179" t="str">
        <f t="shared" si="8"/>
        <v/>
      </c>
      <c r="AB148" s="179"/>
      <c r="AC148" s="179"/>
      <c r="AD148" s="179"/>
      <c r="AE148" s="180" t="str">
        <f t="shared" si="9"/>
        <v/>
      </c>
      <c r="AF148" s="181"/>
      <c r="AJ148" s="60">
        <v>134</v>
      </c>
      <c r="AK148" s="65"/>
      <c r="AL148" s="66"/>
      <c r="AM148" s="67"/>
      <c r="AN148" s="65"/>
    </row>
    <row r="149" spans="3:40" ht="16.5" customHeight="1">
      <c r="C149" s="54" t="str">
        <f t="shared" si="5"/>
        <v/>
      </c>
      <c r="D149" s="176" t="str">
        <f t="shared" si="6"/>
        <v/>
      </c>
      <c r="E149" s="176"/>
      <c r="F149" s="176"/>
      <c r="G149" s="176"/>
      <c r="H149" s="176"/>
      <c r="I149" s="176"/>
      <c r="J149" s="176"/>
      <c r="K149" s="176"/>
      <c r="L149" s="176"/>
      <c r="M149" s="176"/>
      <c r="N149" s="176"/>
      <c r="O149" s="177"/>
      <c r="P149" s="176" t="str">
        <f t="shared" si="7"/>
        <v/>
      </c>
      <c r="Q149" s="176"/>
      <c r="R149" s="176"/>
      <c r="S149" s="176"/>
      <c r="T149" s="176"/>
      <c r="U149" s="176"/>
      <c r="V149" s="176"/>
      <c r="W149" s="176"/>
      <c r="X149" s="176"/>
      <c r="Y149" s="176"/>
      <c r="Z149" s="177"/>
      <c r="AA149" s="179" t="str">
        <f t="shared" si="8"/>
        <v/>
      </c>
      <c r="AB149" s="179"/>
      <c r="AC149" s="179"/>
      <c r="AD149" s="179"/>
      <c r="AE149" s="180" t="str">
        <f t="shared" si="9"/>
        <v/>
      </c>
      <c r="AF149" s="181"/>
      <c r="AJ149" s="60">
        <v>135</v>
      </c>
      <c r="AK149" s="65"/>
      <c r="AL149" s="66"/>
      <c r="AM149" s="67"/>
      <c r="AN149" s="65"/>
    </row>
    <row r="150" spans="3:40" ht="16.5" customHeight="1">
      <c r="C150" s="54" t="str">
        <f t="shared" si="5"/>
        <v/>
      </c>
      <c r="D150" s="176" t="str">
        <f t="shared" si="6"/>
        <v/>
      </c>
      <c r="E150" s="176"/>
      <c r="F150" s="176"/>
      <c r="G150" s="176"/>
      <c r="H150" s="176"/>
      <c r="I150" s="176"/>
      <c r="J150" s="176"/>
      <c r="K150" s="176"/>
      <c r="L150" s="176"/>
      <c r="M150" s="176"/>
      <c r="N150" s="176"/>
      <c r="O150" s="177"/>
      <c r="P150" s="176" t="str">
        <f t="shared" si="7"/>
        <v/>
      </c>
      <c r="Q150" s="176"/>
      <c r="R150" s="176"/>
      <c r="S150" s="176"/>
      <c r="T150" s="176"/>
      <c r="U150" s="176"/>
      <c r="V150" s="176"/>
      <c r="W150" s="176"/>
      <c r="X150" s="176"/>
      <c r="Y150" s="176"/>
      <c r="Z150" s="177"/>
      <c r="AA150" s="179" t="str">
        <f t="shared" si="8"/>
        <v/>
      </c>
      <c r="AB150" s="179"/>
      <c r="AC150" s="179"/>
      <c r="AD150" s="179"/>
      <c r="AE150" s="180" t="str">
        <f t="shared" si="9"/>
        <v/>
      </c>
      <c r="AF150" s="181"/>
      <c r="AJ150" s="60">
        <v>136</v>
      </c>
      <c r="AK150" s="65"/>
      <c r="AL150" s="66"/>
      <c r="AM150" s="67"/>
      <c r="AN150" s="65"/>
    </row>
    <row r="151" spans="3:40" ht="16.5" customHeight="1">
      <c r="C151" s="54" t="str">
        <f t="shared" si="5"/>
        <v/>
      </c>
      <c r="D151" s="176" t="str">
        <f t="shared" si="6"/>
        <v/>
      </c>
      <c r="E151" s="176"/>
      <c r="F151" s="176"/>
      <c r="G151" s="176"/>
      <c r="H151" s="176"/>
      <c r="I151" s="176"/>
      <c r="J151" s="176"/>
      <c r="K151" s="176"/>
      <c r="L151" s="176"/>
      <c r="M151" s="176"/>
      <c r="N151" s="176"/>
      <c r="O151" s="177"/>
      <c r="P151" s="176" t="str">
        <f t="shared" si="7"/>
        <v/>
      </c>
      <c r="Q151" s="176"/>
      <c r="R151" s="176"/>
      <c r="S151" s="176"/>
      <c r="T151" s="176"/>
      <c r="U151" s="176"/>
      <c r="V151" s="176"/>
      <c r="W151" s="176"/>
      <c r="X151" s="176"/>
      <c r="Y151" s="176"/>
      <c r="Z151" s="177"/>
      <c r="AA151" s="179" t="str">
        <f t="shared" si="8"/>
        <v/>
      </c>
      <c r="AB151" s="179"/>
      <c r="AC151" s="179"/>
      <c r="AD151" s="179"/>
      <c r="AE151" s="180" t="str">
        <f t="shared" si="9"/>
        <v/>
      </c>
      <c r="AF151" s="181"/>
      <c r="AJ151" s="60">
        <v>137</v>
      </c>
      <c r="AK151" s="65"/>
      <c r="AL151" s="66"/>
      <c r="AM151" s="67"/>
      <c r="AN151" s="65"/>
    </row>
    <row r="152" spans="3:40" ht="16.5" customHeight="1">
      <c r="C152" s="54" t="str">
        <f t="shared" si="5"/>
        <v/>
      </c>
      <c r="D152" s="176" t="str">
        <f t="shared" si="6"/>
        <v/>
      </c>
      <c r="E152" s="176"/>
      <c r="F152" s="176"/>
      <c r="G152" s="176"/>
      <c r="H152" s="176"/>
      <c r="I152" s="176"/>
      <c r="J152" s="176"/>
      <c r="K152" s="176"/>
      <c r="L152" s="176"/>
      <c r="M152" s="176"/>
      <c r="N152" s="176"/>
      <c r="O152" s="177"/>
      <c r="P152" s="176" t="str">
        <f t="shared" si="7"/>
        <v/>
      </c>
      <c r="Q152" s="176"/>
      <c r="R152" s="176"/>
      <c r="S152" s="176"/>
      <c r="T152" s="176"/>
      <c r="U152" s="176"/>
      <c r="V152" s="176"/>
      <c r="W152" s="176"/>
      <c r="X152" s="176"/>
      <c r="Y152" s="176"/>
      <c r="Z152" s="177"/>
      <c r="AA152" s="179" t="str">
        <f t="shared" si="8"/>
        <v/>
      </c>
      <c r="AB152" s="179"/>
      <c r="AC152" s="179"/>
      <c r="AD152" s="179"/>
      <c r="AE152" s="180" t="str">
        <f t="shared" si="9"/>
        <v/>
      </c>
      <c r="AF152" s="181"/>
      <c r="AJ152" s="60">
        <v>138</v>
      </c>
      <c r="AK152" s="65"/>
      <c r="AL152" s="66"/>
      <c r="AM152" s="67"/>
      <c r="AN152" s="65"/>
    </row>
    <row r="153" spans="3:40" ht="16.5" customHeight="1">
      <c r="C153" s="54" t="str">
        <f t="shared" si="5"/>
        <v/>
      </c>
      <c r="D153" s="176" t="str">
        <f t="shared" si="6"/>
        <v/>
      </c>
      <c r="E153" s="176"/>
      <c r="F153" s="176"/>
      <c r="G153" s="176"/>
      <c r="H153" s="176"/>
      <c r="I153" s="176"/>
      <c r="J153" s="176"/>
      <c r="K153" s="176"/>
      <c r="L153" s="176"/>
      <c r="M153" s="176"/>
      <c r="N153" s="176"/>
      <c r="O153" s="177"/>
      <c r="P153" s="176" t="str">
        <f t="shared" si="7"/>
        <v/>
      </c>
      <c r="Q153" s="176"/>
      <c r="R153" s="176"/>
      <c r="S153" s="176"/>
      <c r="T153" s="176"/>
      <c r="U153" s="176"/>
      <c r="V153" s="176"/>
      <c r="W153" s="176"/>
      <c r="X153" s="176"/>
      <c r="Y153" s="176"/>
      <c r="Z153" s="177"/>
      <c r="AA153" s="179" t="str">
        <f t="shared" si="8"/>
        <v/>
      </c>
      <c r="AB153" s="179"/>
      <c r="AC153" s="179"/>
      <c r="AD153" s="179"/>
      <c r="AE153" s="180" t="str">
        <f t="shared" si="9"/>
        <v/>
      </c>
      <c r="AF153" s="181"/>
      <c r="AJ153" s="60">
        <v>139</v>
      </c>
      <c r="AK153" s="65"/>
      <c r="AL153" s="66"/>
      <c r="AM153" s="67"/>
      <c r="AN153" s="65"/>
    </row>
    <row r="154" spans="3:40" ht="16.5" customHeight="1">
      <c r="C154" s="54" t="str">
        <f t="shared" si="5"/>
        <v/>
      </c>
      <c r="D154" s="176" t="str">
        <f t="shared" si="6"/>
        <v/>
      </c>
      <c r="E154" s="176"/>
      <c r="F154" s="176"/>
      <c r="G154" s="176"/>
      <c r="H154" s="176"/>
      <c r="I154" s="176"/>
      <c r="J154" s="176"/>
      <c r="K154" s="176"/>
      <c r="L154" s="176"/>
      <c r="M154" s="176"/>
      <c r="N154" s="176"/>
      <c r="O154" s="177"/>
      <c r="P154" s="176" t="str">
        <f t="shared" si="7"/>
        <v/>
      </c>
      <c r="Q154" s="176"/>
      <c r="R154" s="176"/>
      <c r="S154" s="176"/>
      <c r="T154" s="176"/>
      <c r="U154" s="176"/>
      <c r="V154" s="176"/>
      <c r="W154" s="176"/>
      <c r="X154" s="176"/>
      <c r="Y154" s="176"/>
      <c r="Z154" s="177"/>
      <c r="AA154" s="179" t="str">
        <f t="shared" si="8"/>
        <v/>
      </c>
      <c r="AB154" s="179"/>
      <c r="AC154" s="179"/>
      <c r="AD154" s="179"/>
      <c r="AE154" s="180" t="str">
        <f t="shared" si="9"/>
        <v/>
      </c>
      <c r="AF154" s="181"/>
      <c r="AJ154" s="60">
        <v>140</v>
      </c>
      <c r="AK154" s="65"/>
      <c r="AL154" s="66"/>
      <c r="AM154" s="67"/>
      <c r="AN154" s="65"/>
    </row>
    <row r="155" spans="3:40" ht="16.5" customHeight="1">
      <c r="C155" s="54" t="str">
        <f t="shared" si="5"/>
        <v/>
      </c>
      <c r="D155" s="176" t="str">
        <f t="shared" si="6"/>
        <v/>
      </c>
      <c r="E155" s="176"/>
      <c r="F155" s="176"/>
      <c r="G155" s="176"/>
      <c r="H155" s="176"/>
      <c r="I155" s="176"/>
      <c r="J155" s="176"/>
      <c r="K155" s="176"/>
      <c r="L155" s="176"/>
      <c r="M155" s="176"/>
      <c r="N155" s="176"/>
      <c r="O155" s="177"/>
      <c r="P155" s="176" t="str">
        <f t="shared" si="7"/>
        <v/>
      </c>
      <c r="Q155" s="176"/>
      <c r="R155" s="176"/>
      <c r="S155" s="176"/>
      <c r="T155" s="176"/>
      <c r="U155" s="176"/>
      <c r="V155" s="176"/>
      <c r="W155" s="176"/>
      <c r="X155" s="176"/>
      <c r="Y155" s="176"/>
      <c r="Z155" s="177"/>
      <c r="AA155" s="179" t="str">
        <f t="shared" si="8"/>
        <v/>
      </c>
      <c r="AB155" s="179"/>
      <c r="AC155" s="179"/>
      <c r="AD155" s="179"/>
      <c r="AE155" s="180" t="str">
        <f t="shared" si="9"/>
        <v/>
      </c>
      <c r="AF155" s="181"/>
      <c r="AJ155" s="60">
        <v>141</v>
      </c>
      <c r="AK155" s="65"/>
      <c r="AL155" s="66"/>
      <c r="AM155" s="67"/>
      <c r="AN155" s="65"/>
    </row>
    <row r="156" spans="3:40" ht="16.5" customHeight="1">
      <c r="C156" s="54" t="str">
        <f t="shared" si="5"/>
        <v/>
      </c>
      <c r="D156" s="176" t="str">
        <f t="shared" si="6"/>
        <v/>
      </c>
      <c r="E156" s="176"/>
      <c r="F156" s="176"/>
      <c r="G156" s="176"/>
      <c r="H156" s="176"/>
      <c r="I156" s="176"/>
      <c r="J156" s="176"/>
      <c r="K156" s="176"/>
      <c r="L156" s="176"/>
      <c r="M156" s="176"/>
      <c r="N156" s="176"/>
      <c r="O156" s="177"/>
      <c r="P156" s="176" t="str">
        <f t="shared" si="7"/>
        <v/>
      </c>
      <c r="Q156" s="176"/>
      <c r="R156" s="176"/>
      <c r="S156" s="176"/>
      <c r="T156" s="176"/>
      <c r="U156" s="176"/>
      <c r="V156" s="176"/>
      <c r="W156" s="176"/>
      <c r="X156" s="176"/>
      <c r="Y156" s="176"/>
      <c r="Z156" s="177"/>
      <c r="AA156" s="179" t="str">
        <f t="shared" si="8"/>
        <v/>
      </c>
      <c r="AB156" s="179"/>
      <c r="AC156" s="179"/>
      <c r="AD156" s="179"/>
      <c r="AE156" s="180" t="str">
        <f t="shared" si="9"/>
        <v/>
      </c>
      <c r="AF156" s="181"/>
      <c r="AJ156" s="60">
        <v>142</v>
      </c>
      <c r="AK156" s="65"/>
      <c r="AL156" s="66"/>
      <c r="AM156" s="67"/>
      <c r="AN156" s="65"/>
    </row>
    <row r="157" spans="3:40" ht="16.5" customHeight="1">
      <c r="C157" s="55" t="str">
        <f t="shared" si="5"/>
        <v/>
      </c>
      <c r="D157" s="187" t="str">
        <f t="shared" si="6"/>
        <v/>
      </c>
      <c r="E157" s="187"/>
      <c r="F157" s="187"/>
      <c r="G157" s="187"/>
      <c r="H157" s="187"/>
      <c r="I157" s="187"/>
      <c r="J157" s="187"/>
      <c r="K157" s="187"/>
      <c r="L157" s="187"/>
      <c r="M157" s="187"/>
      <c r="N157" s="187"/>
      <c r="O157" s="188"/>
      <c r="P157" s="187" t="str">
        <f t="shared" si="7"/>
        <v/>
      </c>
      <c r="Q157" s="187"/>
      <c r="R157" s="187"/>
      <c r="S157" s="187"/>
      <c r="T157" s="187"/>
      <c r="U157" s="187"/>
      <c r="V157" s="187"/>
      <c r="W157" s="187"/>
      <c r="X157" s="187"/>
      <c r="Y157" s="187"/>
      <c r="Z157" s="188"/>
      <c r="AA157" s="189" t="str">
        <f t="shared" si="8"/>
        <v/>
      </c>
      <c r="AB157" s="189"/>
      <c r="AC157" s="189"/>
      <c r="AD157" s="189"/>
      <c r="AE157" s="190" t="str">
        <f t="shared" si="9"/>
        <v/>
      </c>
      <c r="AF157" s="191"/>
      <c r="AJ157" s="60">
        <v>143</v>
      </c>
      <c r="AK157" s="65"/>
      <c r="AL157" s="66"/>
      <c r="AM157" s="67"/>
      <c r="AN157" s="65"/>
    </row>
    <row r="158" spans="3:40" ht="16.5" customHeight="1">
      <c r="AK158" s="62"/>
      <c r="AL158" s="63"/>
      <c r="AM158" s="62"/>
      <c r="AN158" s="62"/>
    </row>
    <row r="159" spans="3:40" ht="16.5" customHeight="1">
      <c r="AJ159" s="45"/>
      <c r="AK159" s="62"/>
      <c r="AL159" s="63"/>
      <c r="AM159" s="62"/>
      <c r="AN159" s="62"/>
    </row>
    <row r="160" spans="3:40" ht="16.5" customHeight="1">
      <c r="AJ160" s="45"/>
      <c r="AK160" s="62"/>
      <c r="AL160" s="63"/>
      <c r="AM160" s="62"/>
      <c r="AN160" s="62"/>
    </row>
    <row r="161" spans="1:40" ht="16.5" customHeight="1">
      <c r="AJ161" s="45"/>
      <c r="AK161" s="62"/>
      <c r="AL161" s="63"/>
      <c r="AM161" s="62"/>
      <c r="AN161" s="62"/>
    </row>
    <row r="162" spans="1:40" ht="16.5" customHeight="1">
      <c r="AJ162" s="45"/>
      <c r="AK162" s="62"/>
      <c r="AL162" s="63"/>
      <c r="AM162" s="62"/>
      <c r="AN162" s="62"/>
    </row>
    <row r="163" spans="1:40" ht="16.5" customHeight="1">
      <c r="A163" s="192" t="s">
        <v>53</v>
      </c>
      <c r="B163" s="192"/>
      <c r="C163" s="192"/>
      <c r="D163" s="192"/>
      <c r="E163" s="192"/>
      <c r="F163" s="192"/>
      <c r="G163" s="192"/>
      <c r="H163" s="192"/>
      <c r="I163" s="192"/>
      <c r="J163" s="192"/>
      <c r="K163" s="192"/>
      <c r="L163" s="192"/>
      <c r="M163" s="192"/>
      <c r="N163" s="192"/>
      <c r="O163" s="192"/>
      <c r="P163" s="192"/>
      <c r="Q163" s="192"/>
      <c r="R163" s="192"/>
      <c r="S163" s="192"/>
      <c r="T163" s="192"/>
      <c r="U163" s="192"/>
      <c r="V163" s="192"/>
      <c r="W163" s="192"/>
      <c r="X163" s="192"/>
      <c r="Y163" s="192"/>
      <c r="Z163" s="192"/>
      <c r="AA163" s="192"/>
      <c r="AB163" s="192"/>
      <c r="AC163" s="192"/>
      <c r="AD163" s="192"/>
      <c r="AE163" s="192"/>
      <c r="AF163" s="192"/>
      <c r="AG163" s="192"/>
      <c r="AH163" s="192"/>
      <c r="AL163" s="61"/>
    </row>
    <row r="164" spans="1:40" ht="16.5" customHeight="1">
      <c r="A164" s="71"/>
      <c r="B164" s="71"/>
      <c r="C164" s="71"/>
      <c r="D164" s="71"/>
      <c r="E164" s="71"/>
      <c r="F164" s="71"/>
      <c r="G164" s="71"/>
      <c r="H164" s="71"/>
      <c r="I164" s="71"/>
      <c r="J164" s="71"/>
      <c r="K164" s="71"/>
      <c r="L164" s="71"/>
      <c r="M164" s="71"/>
      <c r="N164" s="71"/>
      <c r="O164" s="71"/>
      <c r="P164" s="71"/>
      <c r="Q164" s="71"/>
      <c r="R164" s="71"/>
      <c r="S164" s="71"/>
      <c r="T164" s="71"/>
      <c r="U164" s="71"/>
      <c r="V164" s="71"/>
      <c r="W164" s="71"/>
      <c r="X164" s="71"/>
      <c r="Y164" s="71"/>
      <c r="Z164" s="71"/>
      <c r="AA164" s="71"/>
      <c r="AB164" s="71"/>
      <c r="AC164" s="71"/>
      <c r="AD164" s="71"/>
      <c r="AE164" s="71"/>
      <c r="AF164" s="71"/>
      <c r="AG164" s="71"/>
      <c r="AH164" s="71"/>
    </row>
    <row r="165" spans="1:40" ht="16.5" customHeight="1">
      <c r="A165" t="s">
        <v>54</v>
      </c>
    </row>
    <row r="166" spans="1:40" ht="16.5" customHeight="1">
      <c r="A166" s="193" t="s">
        <v>55</v>
      </c>
      <c r="B166" s="193"/>
      <c r="C166" s="193"/>
      <c r="D166" s="193"/>
      <c r="E166" s="193" t="s">
        <v>56</v>
      </c>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c r="AC166" s="193"/>
      <c r="AD166" s="193"/>
      <c r="AE166" s="193"/>
      <c r="AF166" s="193"/>
      <c r="AG166" s="193"/>
      <c r="AH166" s="193"/>
    </row>
    <row r="167" spans="1:40" ht="18.75">
      <c r="A167" s="194" t="s">
        <v>57</v>
      </c>
      <c r="B167" s="194"/>
      <c r="C167" s="194"/>
      <c r="D167" s="194"/>
      <c r="E167" s="195" t="s">
        <v>58</v>
      </c>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row>
    <row r="168" spans="1:40" ht="16.5" customHeight="1">
      <c r="A168" s="196" t="s">
        <v>59</v>
      </c>
      <c r="B168" s="196"/>
      <c r="C168" s="196"/>
      <c r="D168" s="196"/>
      <c r="E168" s="197" t="s">
        <v>60</v>
      </c>
      <c r="F168" s="197"/>
      <c r="G168" s="197"/>
      <c r="H168" s="197"/>
      <c r="I168" s="197"/>
      <c r="J168" s="197"/>
      <c r="K168" s="197"/>
      <c r="L168" s="197"/>
      <c r="M168" s="197"/>
      <c r="N168" s="197"/>
      <c r="O168" s="197"/>
      <c r="P168" s="197"/>
      <c r="Q168" s="197"/>
      <c r="R168" s="197"/>
      <c r="S168" s="197"/>
      <c r="T168" s="197"/>
      <c r="U168" s="197"/>
      <c r="V168" s="197"/>
      <c r="W168" s="197"/>
      <c r="X168" s="197"/>
      <c r="Y168" s="197"/>
      <c r="Z168" s="197"/>
      <c r="AA168" s="197"/>
      <c r="AB168" s="197"/>
      <c r="AC168" s="197"/>
      <c r="AD168" s="197"/>
      <c r="AE168" s="197"/>
      <c r="AF168" s="197"/>
      <c r="AG168" s="197"/>
      <c r="AH168" s="197"/>
    </row>
    <row r="169" spans="1:40" ht="16.5" customHeight="1">
      <c r="A169" s="196" t="s">
        <v>61</v>
      </c>
      <c r="B169" s="196"/>
      <c r="C169" s="196"/>
      <c r="D169" s="196"/>
      <c r="E169" s="197" t="s">
        <v>62</v>
      </c>
      <c r="F169" s="197"/>
      <c r="G169" s="197"/>
      <c r="H169" s="197"/>
      <c r="I169" s="197"/>
      <c r="J169" s="197"/>
      <c r="K169" s="197"/>
      <c r="L169" s="197"/>
      <c r="M169" s="197"/>
      <c r="N169" s="197"/>
      <c r="O169" s="197"/>
      <c r="P169" s="197"/>
      <c r="Q169" s="197"/>
      <c r="R169" s="197"/>
      <c r="S169" s="197"/>
      <c r="T169" s="197"/>
      <c r="U169" s="197"/>
      <c r="V169" s="197"/>
      <c r="W169" s="197"/>
      <c r="X169" s="197"/>
      <c r="Y169" s="197"/>
      <c r="Z169" s="197"/>
      <c r="AA169" s="197"/>
      <c r="AB169" s="197"/>
      <c r="AC169" s="197"/>
      <c r="AD169" s="197"/>
      <c r="AE169" s="197"/>
      <c r="AF169" s="197"/>
      <c r="AG169" s="197"/>
      <c r="AH169" s="197"/>
    </row>
    <row r="170" spans="1:40" ht="16.5" customHeight="1">
      <c r="A170" s="196" t="s">
        <v>63</v>
      </c>
      <c r="B170" s="196"/>
      <c r="C170" s="196"/>
      <c r="D170" s="196"/>
      <c r="E170" s="197" t="s">
        <v>64</v>
      </c>
      <c r="F170" s="197"/>
      <c r="G170" s="197"/>
      <c r="H170" s="197"/>
      <c r="I170" s="197"/>
      <c r="J170" s="197"/>
      <c r="K170" s="197"/>
      <c r="L170" s="197"/>
      <c r="M170" s="197"/>
      <c r="N170" s="197"/>
      <c r="O170" s="197"/>
      <c r="P170" s="197"/>
      <c r="Q170" s="197"/>
      <c r="R170" s="197"/>
      <c r="S170" s="197"/>
      <c r="T170" s="197"/>
      <c r="U170" s="197"/>
      <c r="V170" s="197"/>
      <c r="W170" s="197"/>
      <c r="X170" s="197"/>
      <c r="Y170" s="197"/>
      <c r="Z170" s="197"/>
      <c r="AA170" s="197"/>
      <c r="AB170" s="197"/>
      <c r="AC170" s="197"/>
      <c r="AD170" s="197"/>
      <c r="AE170" s="197"/>
      <c r="AF170" s="197"/>
      <c r="AG170" s="197"/>
      <c r="AH170" s="197"/>
    </row>
    <row r="171" spans="1:40" ht="16.5" customHeight="1">
      <c r="A171" s="196" t="s">
        <v>65</v>
      </c>
      <c r="B171" s="196"/>
      <c r="C171" s="196"/>
      <c r="D171" s="196"/>
      <c r="E171" s="197" t="s">
        <v>66</v>
      </c>
      <c r="F171" s="197"/>
      <c r="G171" s="197"/>
      <c r="H171" s="197"/>
      <c r="I171" s="197"/>
      <c r="J171" s="197"/>
      <c r="K171" s="197"/>
      <c r="L171" s="197"/>
      <c r="M171" s="197"/>
      <c r="N171" s="197"/>
      <c r="O171" s="197"/>
      <c r="P171" s="197"/>
      <c r="Q171" s="197"/>
      <c r="R171" s="197"/>
      <c r="S171" s="197"/>
      <c r="T171" s="197"/>
      <c r="U171" s="197"/>
      <c r="V171" s="197"/>
      <c r="W171" s="197"/>
      <c r="X171" s="197"/>
      <c r="Y171" s="197"/>
      <c r="Z171" s="197"/>
      <c r="AA171" s="197"/>
      <c r="AB171" s="197"/>
      <c r="AC171" s="197"/>
      <c r="AD171" s="197"/>
      <c r="AE171" s="197"/>
      <c r="AF171" s="197"/>
      <c r="AG171" s="197"/>
      <c r="AH171" s="197"/>
    </row>
    <row r="172" spans="1:40" ht="16.5" customHeight="1">
      <c r="A172" s="196" t="s">
        <v>67</v>
      </c>
      <c r="B172" s="196"/>
      <c r="C172" s="196"/>
      <c r="D172" s="196"/>
      <c r="E172" s="197" t="s">
        <v>68</v>
      </c>
      <c r="F172" s="197"/>
      <c r="G172" s="197"/>
      <c r="H172" s="197"/>
      <c r="I172" s="197"/>
      <c r="J172" s="197"/>
      <c r="K172" s="197"/>
      <c r="L172" s="197"/>
      <c r="M172" s="197"/>
      <c r="N172" s="197"/>
      <c r="O172" s="197"/>
      <c r="P172" s="197"/>
      <c r="Q172" s="197"/>
      <c r="R172" s="197"/>
      <c r="S172" s="197"/>
      <c r="T172" s="197"/>
      <c r="U172" s="197"/>
      <c r="V172" s="197"/>
      <c r="W172" s="197"/>
      <c r="X172" s="197"/>
      <c r="Y172" s="197"/>
      <c r="Z172" s="197"/>
      <c r="AA172" s="197"/>
      <c r="AB172" s="197"/>
      <c r="AC172" s="197"/>
      <c r="AD172" s="197"/>
      <c r="AE172" s="197"/>
      <c r="AF172" s="197"/>
      <c r="AG172" s="197"/>
      <c r="AH172" s="197"/>
    </row>
    <row r="173" spans="1:40" ht="16.5" customHeight="1">
      <c r="A173" s="196" t="s">
        <v>69</v>
      </c>
      <c r="B173" s="196"/>
      <c r="C173" s="196"/>
      <c r="D173" s="196"/>
      <c r="E173" s="197" t="s">
        <v>70</v>
      </c>
      <c r="F173" s="197"/>
      <c r="G173" s="197"/>
      <c r="H173" s="197"/>
      <c r="I173" s="197"/>
      <c r="J173" s="197"/>
      <c r="K173" s="197"/>
      <c r="L173" s="197"/>
      <c r="M173" s="197"/>
      <c r="N173" s="197"/>
      <c r="O173" s="197"/>
      <c r="P173" s="197"/>
      <c r="Q173" s="197"/>
      <c r="R173" s="197"/>
      <c r="S173" s="197"/>
      <c r="T173" s="197"/>
      <c r="U173" s="197"/>
      <c r="V173" s="197"/>
      <c r="W173" s="197"/>
      <c r="X173" s="197"/>
      <c r="Y173" s="197"/>
      <c r="Z173" s="197"/>
      <c r="AA173" s="197"/>
      <c r="AB173" s="197"/>
      <c r="AC173" s="197"/>
      <c r="AD173" s="197"/>
      <c r="AE173" s="197"/>
      <c r="AF173" s="197"/>
      <c r="AG173" s="197"/>
      <c r="AH173" s="197"/>
    </row>
    <row r="174" spans="1:40" ht="16.5" customHeight="1">
      <c r="A174" s="196" t="s">
        <v>71</v>
      </c>
      <c r="B174" s="196"/>
      <c r="C174" s="196"/>
      <c r="D174" s="196"/>
      <c r="E174" s="197" t="s">
        <v>72</v>
      </c>
      <c r="F174" s="197"/>
      <c r="G174" s="197"/>
      <c r="H174" s="197"/>
      <c r="I174" s="197"/>
      <c r="J174" s="197"/>
      <c r="K174" s="197"/>
      <c r="L174" s="197"/>
      <c r="M174" s="197"/>
      <c r="N174" s="197"/>
      <c r="O174" s="197"/>
      <c r="P174" s="197"/>
      <c r="Q174" s="197"/>
      <c r="R174" s="197"/>
      <c r="S174" s="197"/>
      <c r="T174" s="197"/>
      <c r="U174" s="197"/>
      <c r="V174" s="197"/>
      <c r="W174" s="197"/>
      <c r="X174" s="197"/>
      <c r="Y174" s="197"/>
      <c r="Z174" s="197"/>
      <c r="AA174" s="197"/>
      <c r="AB174" s="197"/>
      <c r="AC174" s="197"/>
      <c r="AD174" s="197"/>
      <c r="AE174" s="197"/>
      <c r="AF174" s="197"/>
      <c r="AG174" s="197"/>
      <c r="AH174" s="197"/>
    </row>
    <row r="175" spans="1:40" ht="16.5" customHeight="1">
      <c r="A175" s="196" t="s">
        <v>73</v>
      </c>
      <c r="B175" s="196"/>
      <c r="C175" s="196"/>
      <c r="D175" s="196"/>
      <c r="E175" s="197" t="s">
        <v>74</v>
      </c>
      <c r="F175" s="197"/>
      <c r="G175" s="197"/>
      <c r="H175" s="197"/>
      <c r="I175" s="197"/>
      <c r="J175" s="197"/>
      <c r="K175" s="197"/>
      <c r="L175" s="197"/>
      <c r="M175" s="197"/>
      <c r="N175" s="197"/>
      <c r="O175" s="197"/>
      <c r="P175" s="197"/>
      <c r="Q175" s="197"/>
      <c r="R175" s="197"/>
      <c r="S175" s="197"/>
      <c r="T175" s="197"/>
      <c r="U175" s="197"/>
      <c r="V175" s="197"/>
      <c r="W175" s="197"/>
      <c r="X175" s="197"/>
      <c r="Y175" s="197"/>
      <c r="Z175" s="197"/>
      <c r="AA175" s="197"/>
      <c r="AB175" s="197"/>
      <c r="AC175" s="197"/>
      <c r="AD175" s="197"/>
      <c r="AE175" s="197"/>
      <c r="AF175" s="197"/>
      <c r="AG175" s="197"/>
      <c r="AH175" s="197"/>
    </row>
    <row r="176" spans="1:40" ht="16.5" customHeight="1">
      <c r="A176" s="196" t="s">
        <v>75</v>
      </c>
      <c r="B176" s="196"/>
      <c r="C176" s="196"/>
      <c r="D176" s="196"/>
      <c r="E176" s="197" t="s">
        <v>76</v>
      </c>
      <c r="F176" s="197"/>
      <c r="G176" s="197"/>
      <c r="H176" s="197"/>
      <c r="I176" s="197"/>
      <c r="J176" s="197"/>
      <c r="K176" s="197"/>
      <c r="L176" s="197"/>
      <c r="M176" s="197"/>
      <c r="N176" s="197"/>
      <c r="O176" s="197"/>
      <c r="P176" s="197"/>
      <c r="Q176" s="197"/>
      <c r="R176" s="197"/>
      <c r="S176" s="197"/>
      <c r="T176" s="197"/>
      <c r="U176" s="197"/>
      <c r="V176" s="197"/>
      <c r="W176" s="197"/>
      <c r="X176" s="197"/>
      <c r="Y176" s="197"/>
      <c r="Z176" s="197"/>
      <c r="AA176" s="197"/>
      <c r="AB176" s="197"/>
      <c r="AC176" s="197"/>
      <c r="AD176" s="197"/>
      <c r="AE176" s="197"/>
      <c r="AF176" s="197"/>
      <c r="AG176" s="197"/>
      <c r="AH176" s="197"/>
    </row>
    <row r="177" spans="1:34" ht="30.75" customHeight="1">
      <c r="A177" s="196" t="s">
        <v>77</v>
      </c>
      <c r="B177" s="196"/>
      <c r="C177" s="196"/>
      <c r="D177" s="196"/>
      <c r="E177" s="197" t="s">
        <v>78</v>
      </c>
      <c r="F177" s="197"/>
      <c r="G177" s="197"/>
      <c r="H177" s="197"/>
      <c r="I177" s="197"/>
      <c r="J177" s="197"/>
      <c r="K177" s="197"/>
      <c r="L177" s="197"/>
      <c r="M177" s="197"/>
      <c r="N177" s="197"/>
      <c r="O177" s="197"/>
      <c r="P177" s="197"/>
      <c r="Q177" s="197"/>
      <c r="R177" s="197"/>
      <c r="S177" s="197"/>
      <c r="T177" s="197"/>
      <c r="U177" s="197"/>
      <c r="V177" s="197"/>
      <c r="W177" s="197"/>
      <c r="X177" s="197"/>
      <c r="Y177" s="197"/>
      <c r="Z177" s="197"/>
      <c r="AA177" s="197"/>
      <c r="AB177" s="197"/>
      <c r="AC177" s="197"/>
      <c r="AD177" s="197"/>
      <c r="AE177" s="197"/>
      <c r="AF177" s="197"/>
      <c r="AG177" s="197"/>
      <c r="AH177" s="197"/>
    </row>
    <row r="178" spans="1:34" ht="18.75">
      <c r="A178" s="194" t="s">
        <v>79</v>
      </c>
      <c r="B178" s="194"/>
      <c r="C178" s="194"/>
      <c r="D178" s="194"/>
      <c r="E178" s="195" t="s">
        <v>80</v>
      </c>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c r="AC178" s="195"/>
      <c r="AD178" s="195"/>
      <c r="AE178" s="195"/>
      <c r="AF178" s="195"/>
      <c r="AG178" s="195"/>
      <c r="AH178" s="195"/>
    </row>
    <row r="179" spans="1:34" ht="43.5" customHeight="1">
      <c r="A179" s="196" t="s">
        <v>81</v>
      </c>
      <c r="B179" s="196"/>
      <c r="C179" s="196"/>
      <c r="D179" s="196"/>
      <c r="E179" s="197" t="s">
        <v>82</v>
      </c>
      <c r="F179" s="197"/>
      <c r="G179" s="197"/>
      <c r="H179" s="197"/>
      <c r="I179" s="197"/>
      <c r="J179" s="197"/>
      <c r="K179" s="197"/>
      <c r="L179" s="197"/>
      <c r="M179" s="197"/>
      <c r="N179" s="197"/>
      <c r="O179" s="197"/>
      <c r="P179" s="197"/>
      <c r="Q179" s="197"/>
      <c r="R179" s="197"/>
      <c r="S179" s="197"/>
      <c r="T179" s="197"/>
      <c r="U179" s="197"/>
      <c r="V179" s="197"/>
      <c r="W179" s="197"/>
      <c r="X179" s="197"/>
      <c r="Y179" s="197"/>
      <c r="Z179" s="197"/>
      <c r="AA179" s="197"/>
      <c r="AB179" s="197"/>
      <c r="AC179" s="197"/>
      <c r="AD179" s="197"/>
      <c r="AE179" s="197"/>
      <c r="AF179" s="197"/>
      <c r="AG179" s="197"/>
      <c r="AH179" s="197"/>
    </row>
    <row r="180" spans="1:34" ht="30.75" customHeight="1">
      <c r="A180" s="196" t="s">
        <v>83</v>
      </c>
      <c r="B180" s="196"/>
      <c r="C180" s="196"/>
      <c r="D180" s="196"/>
      <c r="E180" s="197" t="s">
        <v>84</v>
      </c>
      <c r="F180" s="197"/>
      <c r="G180" s="197"/>
      <c r="H180" s="197"/>
      <c r="I180" s="197"/>
      <c r="J180" s="197"/>
      <c r="K180" s="197"/>
      <c r="L180" s="197"/>
      <c r="M180" s="197"/>
      <c r="N180" s="197"/>
      <c r="O180" s="197"/>
      <c r="P180" s="197"/>
      <c r="Q180" s="197"/>
      <c r="R180" s="197"/>
      <c r="S180" s="197"/>
      <c r="T180" s="197"/>
      <c r="U180" s="197"/>
      <c r="V180" s="197"/>
      <c r="W180" s="197"/>
      <c r="X180" s="197"/>
      <c r="Y180" s="197"/>
      <c r="Z180" s="197"/>
      <c r="AA180" s="197"/>
      <c r="AB180" s="197"/>
      <c r="AC180" s="197"/>
      <c r="AD180" s="197"/>
      <c r="AE180" s="197"/>
      <c r="AF180" s="197"/>
      <c r="AG180" s="197"/>
      <c r="AH180" s="197"/>
    </row>
    <row r="181" spans="1:34" ht="55.5" customHeight="1">
      <c r="A181" s="196" t="s">
        <v>85</v>
      </c>
      <c r="B181" s="196"/>
      <c r="C181" s="196"/>
      <c r="D181" s="196"/>
      <c r="E181" s="197" t="s">
        <v>86</v>
      </c>
      <c r="F181" s="197"/>
      <c r="G181" s="197"/>
      <c r="H181" s="197"/>
      <c r="I181" s="197"/>
      <c r="J181" s="197"/>
      <c r="K181" s="197"/>
      <c r="L181" s="197"/>
      <c r="M181" s="197"/>
      <c r="N181" s="197"/>
      <c r="O181" s="197"/>
      <c r="P181" s="197"/>
      <c r="Q181" s="197"/>
      <c r="R181" s="197"/>
      <c r="S181" s="197"/>
      <c r="T181" s="197"/>
      <c r="U181" s="197"/>
      <c r="V181" s="197"/>
      <c r="W181" s="197"/>
      <c r="X181" s="197"/>
      <c r="Y181" s="197"/>
      <c r="Z181" s="197"/>
      <c r="AA181" s="197"/>
      <c r="AB181" s="197"/>
      <c r="AC181" s="197"/>
      <c r="AD181" s="197"/>
      <c r="AE181" s="197"/>
      <c r="AF181" s="197"/>
      <c r="AG181" s="197"/>
      <c r="AH181" s="197"/>
    </row>
    <row r="182" spans="1:34" ht="30.75" customHeight="1">
      <c r="A182" s="196" t="s">
        <v>87</v>
      </c>
      <c r="B182" s="196"/>
      <c r="C182" s="196"/>
      <c r="D182" s="196"/>
      <c r="E182" s="197" t="s">
        <v>88</v>
      </c>
      <c r="F182" s="197"/>
      <c r="G182" s="197"/>
      <c r="H182" s="197"/>
      <c r="I182" s="197"/>
      <c r="J182" s="197"/>
      <c r="K182" s="197"/>
      <c r="L182" s="197"/>
      <c r="M182" s="197"/>
      <c r="N182" s="197"/>
      <c r="O182" s="197"/>
      <c r="P182" s="197"/>
      <c r="Q182" s="197"/>
      <c r="R182" s="197"/>
      <c r="S182" s="197"/>
      <c r="T182" s="197"/>
      <c r="U182" s="197"/>
      <c r="V182" s="197"/>
      <c r="W182" s="197"/>
      <c r="X182" s="197"/>
      <c r="Y182" s="197"/>
      <c r="Z182" s="197"/>
      <c r="AA182" s="197"/>
      <c r="AB182" s="197"/>
      <c r="AC182" s="197"/>
      <c r="AD182" s="197"/>
      <c r="AE182" s="197"/>
      <c r="AF182" s="197"/>
      <c r="AG182" s="197"/>
      <c r="AH182" s="197"/>
    </row>
    <row r="183" spans="1:34" ht="30.75" customHeight="1">
      <c r="A183" s="196" t="s">
        <v>89</v>
      </c>
      <c r="B183" s="196"/>
      <c r="C183" s="196"/>
      <c r="D183" s="196"/>
      <c r="E183" s="197" t="s">
        <v>90</v>
      </c>
      <c r="F183" s="197"/>
      <c r="G183" s="197"/>
      <c r="H183" s="197"/>
      <c r="I183" s="197"/>
      <c r="J183" s="197"/>
      <c r="K183" s="197"/>
      <c r="L183" s="197"/>
      <c r="M183" s="197"/>
      <c r="N183" s="197"/>
      <c r="O183" s="197"/>
      <c r="P183" s="197"/>
      <c r="Q183" s="197"/>
      <c r="R183" s="197"/>
      <c r="S183" s="197"/>
      <c r="T183" s="197"/>
      <c r="U183" s="197"/>
      <c r="V183" s="197"/>
      <c r="W183" s="197"/>
      <c r="X183" s="197"/>
      <c r="Y183" s="197"/>
      <c r="Z183" s="197"/>
      <c r="AA183" s="197"/>
      <c r="AB183" s="197"/>
      <c r="AC183" s="197"/>
      <c r="AD183" s="197"/>
      <c r="AE183" s="197"/>
      <c r="AF183" s="197"/>
      <c r="AG183" s="197"/>
      <c r="AH183" s="197"/>
    </row>
    <row r="184" spans="1:34" ht="30.75" customHeight="1">
      <c r="A184" s="196" t="s">
        <v>91</v>
      </c>
      <c r="B184" s="196"/>
      <c r="C184" s="196"/>
      <c r="D184" s="196"/>
      <c r="E184" s="197" t="s">
        <v>92</v>
      </c>
      <c r="F184" s="197"/>
      <c r="G184" s="197"/>
      <c r="H184" s="197"/>
      <c r="I184" s="197"/>
      <c r="J184" s="197"/>
      <c r="K184" s="197"/>
      <c r="L184" s="197"/>
      <c r="M184" s="197"/>
      <c r="N184" s="197"/>
      <c r="O184" s="197"/>
      <c r="P184" s="197"/>
      <c r="Q184" s="197"/>
      <c r="R184" s="197"/>
      <c r="S184" s="197"/>
      <c r="T184" s="197"/>
      <c r="U184" s="197"/>
      <c r="V184" s="197"/>
      <c r="W184" s="197"/>
      <c r="X184" s="197"/>
      <c r="Y184" s="197"/>
      <c r="Z184" s="197"/>
      <c r="AA184" s="197"/>
      <c r="AB184" s="197"/>
      <c r="AC184" s="197"/>
      <c r="AD184" s="197"/>
      <c r="AE184" s="197"/>
      <c r="AF184" s="197"/>
      <c r="AG184" s="197"/>
      <c r="AH184" s="197"/>
    </row>
    <row r="185" spans="1:34" ht="43.5" customHeight="1">
      <c r="A185" s="196" t="s">
        <v>93</v>
      </c>
      <c r="B185" s="196"/>
      <c r="C185" s="196"/>
      <c r="D185" s="196"/>
      <c r="E185" s="197" t="s">
        <v>94</v>
      </c>
      <c r="F185" s="197"/>
      <c r="G185" s="197"/>
      <c r="H185" s="197"/>
      <c r="I185" s="197"/>
      <c r="J185" s="197"/>
      <c r="K185" s="197"/>
      <c r="L185" s="197"/>
      <c r="M185" s="197"/>
      <c r="N185" s="197"/>
      <c r="O185" s="197"/>
      <c r="P185" s="197"/>
      <c r="Q185" s="197"/>
      <c r="R185" s="197"/>
      <c r="S185" s="197"/>
      <c r="T185" s="197"/>
      <c r="U185" s="197"/>
      <c r="V185" s="197"/>
      <c r="W185" s="197"/>
      <c r="X185" s="197"/>
      <c r="Y185" s="197"/>
      <c r="Z185" s="197"/>
      <c r="AA185" s="197"/>
      <c r="AB185" s="197"/>
      <c r="AC185" s="197"/>
      <c r="AD185" s="197"/>
      <c r="AE185" s="197"/>
      <c r="AF185" s="197"/>
      <c r="AG185" s="197"/>
      <c r="AH185" s="197"/>
    </row>
    <row r="186" spans="1:34" ht="30.75" customHeight="1">
      <c r="A186" s="196" t="s">
        <v>95</v>
      </c>
      <c r="B186" s="196"/>
      <c r="C186" s="196"/>
      <c r="D186" s="196"/>
      <c r="E186" s="197" t="s">
        <v>96</v>
      </c>
      <c r="F186" s="197"/>
      <c r="G186" s="197"/>
      <c r="H186" s="197"/>
      <c r="I186" s="197"/>
      <c r="J186" s="197"/>
      <c r="K186" s="197"/>
      <c r="L186" s="197"/>
      <c r="M186" s="197"/>
      <c r="N186" s="197"/>
      <c r="O186" s="197"/>
      <c r="P186" s="197"/>
      <c r="Q186" s="197"/>
      <c r="R186" s="197"/>
      <c r="S186" s="197"/>
      <c r="T186" s="197"/>
      <c r="U186" s="197"/>
      <c r="V186" s="197"/>
      <c r="W186" s="197"/>
      <c r="X186" s="197"/>
      <c r="Y186" s="197"/>
      <c r="Z186" s="197"/>
      <c r="AA186" s="197"/>
      <c r="AB186" s="197"/>
      <c r="AC186" s="197"/>
      <c r="AD186" s="197"/>
      <c r="AE186" s="197"/>
      <c r="AF186" s="197"/>
      <c r="AG186" s="197"/>
      <c r="AH186" s="197"/>
    </row>
    <row r="187" spans="1:34" ht="16.5" customHeight="1">
      <c r="A187" s="196" t="s">
        <v>97</v>
      </c>
      <c r="B187" s="196"/>
      <c r="C187" s="196"/>
      <c r="D187" s="196"/>
      <c r="E187" s="197" t="s">
        <v>98</v>
      </c>
      <c r="F187" s="197"/>
      <c r="G187" s="197"/>
      <c r="H187" s="197"/>
      <c r="I187" s="197"/>
      <c r="J187" s="197"/>
      <c r="K187" s="197"/>
      <c r="L187" s="197"/>
      <c r="M187" s="197"/>
      <c r="N187" s="197"/>
      <c r="O187" s="197"/>
      <c r="P187" s="197"/>
      <c r="Q187" s="197"/>
      <c r="R187" s="197"/>
      <c r="S187" s="197"/>
      <c r="T187" s="197"/>
      <c r="U187" s="197"/>
      <c r="V187" s="197"/>
      <c r="W187" s="197"/>
      <c r="X187" s="197"/>
      <c r="Y187" s="197"/>
      <c r="Z187" s="197"/>
      <c r="AA187" s="197"/>
      <c r="AB187" s="197"/>
      <c r="AC187" s="197"/>
      <c r="AD187" s="197"/>
      <c r="AE187" s="197"/>
      <c r="AF187" s="197"/>
      <c r="AG187" s="197"/>
      <c r="AH187" s="197"/>
    </row>
    <row r="188" spans="1:34" ht="16.5" customHeight="1">
      <c r="A188" s="196" t="s">
        <v>99</v>
      </c>
      <c r="B188" s="196"/>
      <c r="C188" s="196"/>
      <c r="D188" s="196"/>
      <c r="E188" s="197" t="s">
        <v>100</v>
      </c>
      <c r="F188" s="197"/>
      <c r="G188" s="197"/>
      <c r="H188" s="197"/>
      <c r="I188" s="197"/>
      <c r="J188" s="197"/>
      <c r="K188" s="197"/>
      <c r="L188" s="197"/>
      <c r="M188" s="197"/>
      <c r="N188" s="197"/>
      <c r="O188" s="197"/>
      <c r="P188" s="197"/>
      <c r="Q188" s="197"/>
      <c r="R188" s="197"/>
      <c r="S188" s="197"/>
      <c r="T188" s="197"/>
      <c r="U188" s="197"/>
      <c r="V188" s="197"/>
      <c r="W188" s="197"/>
      <c r="X188" s="197"/>
      <c r="Y188" s="197"/>
      <c r="Z188" s="197"/>
      <c r="AA188" s="197"/>
      <c r="AB188" s="197"/>
      <c r="AC188" s="197"/>
      <c r="AD188" s="197"/>
      <c r="AE188" s="197"/>
      <c r="AF188" s="197"/>
      <c r="AG188" s="197"/>
      <c r="AH188" s="197"/>
    </row>
    <row r="189" spans="1:34" ht="30.75" customHeight="1">
      <c r="A189" s="196" t="s">
        <v>101</v>
      </c>
      <c r="B189" s="196"/>
      <c r="C189" s="196"/>
      <c r="D189" s="196"/>
      <c r="E189" s="198" t="s">
        <v>172</v>
      </c>
      <c r="F189" s="198"/>
      <c r="G189" s="198"/>
      <c r="H189" s="198"/>
      <c r="I189" s="198"/>
      <c r="J189" s="198"/>
      <c r="K189" s="198"/>
      <c r="L189" s="198"/>
      <c r="M189" s="198"/>
      <c r="N189" s="198"/>
      <c r="O189" s="198"/>
      <c r="P189" s="198"/>
      <c r="Q189" s="198"/>
      <c r="R189" s="198"/>
      <c r="S189" s="198"/>
      <c r="T189" s="198"/>
      <c r="U189" s="198"/>
      <c r="V189" s="198"/>
      <c r="W189" s="198"/>
      <c r="X189" s="198"/>
      <c r="Y189" s="198"/>
      <c r="Z189" s="198"/>
      <c r="AA189" s="198"/>
      <c r="AB189" s="198"/>
      <c r="AC189" s="198"/>
      <c r="AD189" s="198"/>
      <c r="AE189" s="198"/>
      <c r="AF189" s="198"/>
      <c r="AG189" s="198"/>
      <c r="AH189" s="198"/>
    </row>
    <row r="190" spans="1:34" ht="30.75" customHeight="1">
      <c r="A190" s="196" t="s">
        <v>102</v>
      </c>
      <c r="B190" s="196"/>
      <c r="C190" s="196"/>
      <c r="D190" s="196"/>
      <c r="E190" s="197" t="s">
        <v>103</v>
      </c>
      <c r="F190" s="197"/>
      <c r="G190" s="197"/>
      <c r="H190" s="197"/>
      <c r="I190" s="197"/>
      <c r="J190" s="197"/>
      <c r="K190" s="197"/>
      <c r="L190" s="197"/>
      <c r="M190" s="197"/>
      <c r="N190" s="197"/>
      <c r="O190" s="197"/>
      <c r="P190" s="197"/>
      <c r="Q190" s="197"/>
      <c r="R190" s="197"/>
      <c r="S190" s="197"/>
      <c r="T190" s="197"/>
      <c r="U190" s="197"/>
      <c r="V190" s="197"/>
      <c r="W190" s="197"/>
      <c r="X190" s="197"/>
      <c r="Y190" s="197"/>
      <c r="Z190" s="197"/>
      <c r="AA190" s="197"/>
      <c r="AB190" s="197"/>
      <c r="AC190" s="197"/>
      <c r="AD190" s="197"/>
      <c r="AE190" s="197"/>
      <c r="AF190" s="197"/>
      <c r="AG190" s="197"/>
      <c r="AH190" s="197"/>
    </row>
    <row r="191" spans="1:34" ht="30.75" customHeight="1">
      <c r="A191" s="196" t="s">
        <v>104</v>
      </c>
      <c r="B191" s="196"/>
      <c r="C191" s="196"/>
      <c r="D191" s="196"/>
      <c r="E191" s="197" t="s">
        <v>105</v>
      </c>
      <c r="F191" s="197"/>
      <c r="G191" s="197"/>
      <c r="H191" s="197"/>
      <c r="I191" s="197"/>
      <c r="J191" s="197"/>
      <c r="K191" s="197"/>
      <c r="L191" s="197"/>
      <c r="M191" s="197"/>
      <c r="N191" s="197"/>
      <c r="O191" s="197"/>
      <c r="P191" s="197"/>
      <c r="Q191" s="197"/>
      <c r="R191" s="197"/>
      <c r="S191" s="197"/>
      <c r="T191" s="197"/>
      <c r="U191" s="197"/>
      <c r="V191" s="197"/>
      <c r="W191" s="197"/>
      <c r="X191" s="197"/>
      <c r="Y191" s="197"/>
      <c r="Z191" s="197"/>
      <c r="AA191" s="197"/>
      <c r="AB191" s="197"/>
      <c r="AC191" s="197"/>
      <c r="AD191" s="197"/>
      <c r="AE191" s="197"/>
      <c r="AF191" s="197"/>
      <c r="AG191" s="197"/>
      <c r="AH191" s="197"/>
    </row>
    <row r="192" spans="1:34" ht="16.5" customHeight="1">
      <c r="A192" s="196" t="s">
        <v>106</v>
      </c>
      <c r="B192" s="196"/>
      <c r="C192" s="196"/>
      <c r="D192" s="196"/>
      <c r="E192" s="197" t="s">
        <v>107</v>
      </c>
      <c r="F192" s="197"/>
      <c r="G192" s="197"/>
      <c r="H192" s="197"/>
      <c r="I192" s="197"/>
      <c r="J192" s="197"/>
      <c r="K192" s="197"/>
      <c r="L192" s="197"/>
      <c r="M192" s="197"/>
      <c r="N192" s="197"/>
      <c r="O192" s="197"/>
      <c r="P192" s="197"/>
      <c r="Q192" s="197"/>
      <c r="R192" s="197"/>
      <c r="S192" s="197"/>
      <c r="T192" s="197"/>
      <c r="U192" s="197"/>
      <c r="V192" s="197"/>
      <c r="W192" s="197"/>
      <c r="X192" s="197"/>
      <c r="Y192" s="197"/>
      <c r="Z192" s="197"/>
      <c r="AA192" s="197"/>
      <c r="AB192" s="197"/>
      <c r="AC192" s="197"/>
      <c r="AD192" s="197"/>
      <c r="AE192" s="197"/>
      <c r="AF192" s="197"/>
      <c r="AG192" s="197"/>
      <c r="AH192" s="197"/>
    </row>
    <row r="193" spans="1:34" ht="16.5" customHeight="1">
      <c r="A193" s="196" t="s">
        <v>108</v>
      </c>
      <c r="B193" s="196"/>
      <c r="C193" s="196"/>
      <c r="D193" s="196"/>
      <c r="E193" s="197" t="s">
        <v>109</v>
      </c>
      <c r="F193" s="197"/>
      <c r="G193" s="197"/>
      <c r="H193" s="197"/>
      <c r="I193" s="197"/>
      <c r="J193" s="197"/>
      <c r="K193" s="197"/>
      <c r="L193" s="197"/>
      <c r="M193" s="197"/>
      <c r="N193" s="197"/>
      <c r="O193" s="197"/>
      <c r="P193" s="197"/>
      <c r="Q193" s="197"/>
      <c r="R193" s="197"/>
      <c r="S193" s="197"/>
      <c r="T193" s="197"/>
      <c r="U193" s="197"/>
      <c r="V193" s="197"/>
      <c r="W193" s="197"/>
      <c r="X193" s="197"/>
      <c r="Y193" s="197"/>
      <c r="Z193" s="197"/>
      <c r="AA193" s="197"/>
      <c r="AB193" s="197"/>
      <c r="AC193" s="197"/>
      <c r="AD193" s="197"/>
      <c r="AE193" s="197"/>
      <c r="AF193" s="197"/>
      <c r="AG193" s="197"/>
      <c r="AH193" s="197"/>
    </row>
    <row r="194" spans="1:34" ht="16.5" customHeight="1">
      <c r="A194" s="196" t="s">
        <v>110</v>
      </c>
      <c r="B194" s="196"/>
      <c r="C194" s="196"/>
      <c r="D194" s="196"/>
      <c r="E194" s="197" t="s">
        <v>111</v>
      </c>
      <c r="F194" s="197"/>
      <c r="G194" s="197"/>
      <c r="H194" s="197"/>
      <c r="I194" s="197"/>
      <c r="J194" s="197"/>
      <c r="K194" s="197"/>
      <c r="L194" s="197"/>
      <c r="M194" s="197"/>
      <c r="N194" s="197"/>
      <c r="O194" s="197"/>
      <c r="P194" s="197"/>
      <c r="Q194" s="197"/>
      <c r="R194" s="197"/>
      <c r="S194" s="197"/>
      <c r="T194" s="197"/>
      <c r="U194" s="197"/>
      <c r="V194" s="197"/>
      <c r="W194" s="197"/>
      <c r="X194" s="197"/>
      <c r="Y194" s="197"/>
      <c r="Z194" s="197"/>
      <c r="AA194" s="197"/>
      <c r="AB194" s="197"/>
      <c r="AC194" s="197"/>
      <c r="AD194" s="197"/>
      <c r="AE194" s="197"/>
      <c r="AF194" s="197"/>
      <c r="AG194" s="197"/>
      <c r="AH194" s="197"/>
    </row>
    <row r="195" spans="1:34" ht="16.5" customHeight="1">
      <c r="A195" s="196" t="s">
        <v>112</v>
      </c>
      <c r="B195" s="196"/>
      <c r="C195" s="196"/>
      <c r="D195" s="196"/>
      <c r="E195" s="197" t="s">
        <v>113</v>
      </c>
      <c r="F195" s="197"/>
      <c r="G195" s="197"/>
      <c r="H195" s="197"/>
      <c r="I195" s="197"/>
      <c r="J195" s="197"/>
      <c r="K195" s="197"/>
      <c r="L195" s="197"/>
      <c r="M195" s="197"/>
      <c r="N195" s="197"/>
      <c r="O195" s="197"/>
      <c r="P195" s="197"/>
      <c r="Q195" s="197"/>
      <c r="R195" s="197"/>
      <c r="S195" s="197"/>
      <c r="T195" s="197"/>
      <c r="U195" s="197"/>
      <c r="V195" s="197"/>
      <c r="W195" s="197"/>
      <c r="X195" s="197"/>
      <c r="Y195" s="197"/>
      <c r="Z195" s="197"/>
      <c r="AA195" s="197"/>
      <c r="AB195" s="197"/>
      <c r="AC195" s="197"/>
      <c r="AD195" s="197"/>
      <c r="AE195" s="197"/>
      <c r="AF195" s="197"/>
      <c r="AG195" s="197"/>
      <c r="AH195" s="197"/>
    </row>
    <row r="196" spans="1:34" ht="30.75" customHeight="1">
      <c r="A196" s="196" t="s">
        <v>114</v>
      </c>
      <c r="B196" s="196"/>
      <c r="C196" s="196"/>
      <c r="D196" s="196"/>
      <c r="E196" s="197" t="s">
        <v>115</v>
      </c>
      <c r="F196" s="197"/>
      <c r="G196" s="197"/>
      <c r="H196" s="197"/>
      <c r="I196" s="197"/>
      <c r="J196" s="197"/>
      <c r="K196" s="197"/>
      <c r="L196" s="197"/>
      <c r="M196" s="197"/>
      <c r="N196" s="197"/>
      <c r="O196" s="197"/>
      <c r="P196" s="197"/>
      <c r="Q196" s="197"/>
      <c r="R196" s="197"/>
      <c r="S196" s="197"/>
      <c r="T196" s="197"/>
      <c r="U196" s="197"/>
      <c r="V196" s="197"/>
      <c r="W196" s="197"/>
      <c r="X196" s="197"/>
      <c r="Y196" s="197"/>
      <c r="Z196" s="197"/>
      <c r="AA196" s="197"/>
      <c r="AB196" s="197"/>
      <c r="AC196" s="197"/>
      <c r="AD196" s="197"/>
      <c r="AE196" s="197"/>
      <c r="AF196" s="197"/>
      <c r="AG196" s="197"/>
      <c r="AH196" s="197"/>
    </row>
    <row r="197" spans="1:34" ht="30.75" customHeight="1">
      <c r="A197" s="196" t="s">
        <v>116</v>
      </c>
      <c r="B197" s="196"/>
      <c r="C197" s="196"/>
      <c r="D197" s="196"/>
      <c r="E197" s="197" t="s">
        <v>117</v>
      </c>
      <c r="F197" s="197"/>
      <c r="G197" s="197"/>
      <c r="H197" s="197"/>
      <c r="I197" s="197"/>
      <c r="J197" s="197"/>
      <c r="K197" s="197"/>
      <c r="L197" s="197"/>
      <c r="M197" s="197"/>
      <c r="N197" s="197"/>
      <c r="O197" s="197"/>
      <c r="P197" s="197"/>
      <c r="Q197" s="197"/>
      <c r="R197" s="197"/>
      <c r="S197" s="197"/>
      <c r="T197" s="197"/>
      <c r="U197" s="197"/>
      <c r="V197" s="197"/>
      <c r="W197" s="197"/>
      <c r="X197" s="197"/>
      <c r="Y197" s="197"/>
      <c r="Z197" s="197"/>
      <c r="AA197" s="197"/>
      <c r="AB197" s="197"/>
      <c r="AC197" s="197"/>
      <c r="AD197" s="197"/>
      <c r="AE197" s="197"/>
      <c r="AF197" s="197"/>
      <c r="AG197" s="197"/>
      <c r="AH197" s="197"/>
    </row>
    <row r="198" spans="1:34" ht="16.5" customHeight="1">
      <c r="A198" s="72"/>
      <c r="B198" s="72"/>
      <c r="C198" s="72"/>
      <c r="D198" s="72"/>
      <c r="E198" s="73"/>
      <c r="F198" s="73"/>
      <c r="G198" s="73"/>
      <c r="H198" s="73"/>
      <c r="I198" s="73"/>
      <c r="J198" s="73"/>
      <c r="K198" s="73"/>
      <c r="L198" s="73"/>
      <c r="M198" s="73"/>
      <c r="N198" s="73"/>
      <c r="O198" s="73"/>
      <c r="P198" s="73"/>
      <c r="Q198" s="73"/>
      <c r="R198" s="73"/>
      <c r="S198" s="73"/>
      <c r="T198" s="73"/>
      <c r="U198" s="73"/>
      <c r="V198" s="73"/>
      <c r="W198" s="73"/>
      <c r="X198" s="73"/>
      <c r="Y198" s="73"/>
      <c r="Z198" s="73"/>
      <c r="AA198" s="73"/>
      <c r="AB198" s="73"/>
      <c r="AC198" s="73"/>
      <c r="AD198" s="73"/>
      <c r="AE198" s="73"/>
      <c r="AF198" s="73"/>
      <c r="AG198" s="73"/>
      <c r="AH198" s="73"/>
    </row>
    <row r="199" spans="1:34" ht="16.5" customHeight="1">
      <c r="A199" s="193" t="s">
        <v>55</v>
      </c>
      <c r="B199" s="193"/>
      <c r="C199" s="193"/>
      <c r="D199" s="193"/>
      <c r="E199" s="193" t="s">
        <v>56</v>
      </c>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c r="AC199" s="193"/>
      <c r="AD199" s="193"/>
      <c r="AE199" s="193"/>
      <c r="AF199" s="193"/>
      <c r="AG199" s="193"/>
      <c r="AH199" s="193"/>
    </row>
    <row r="200" spans="1:34" ht="16.5" customHeight="1">
      <c r="A200" s="196" t="s">
        <v>118</v>
      </c>
      <c r="B200" s="196"/>
      <c r="C200" s="196"/>
      <c r="D200" s="196"/>
      <c r="E200" s="197" t="s">
        <v>119</v>
      </c>
      <c r="F200" s="197"/>
      <c r="G200" s="197"/>
      <c r="H200" s="197"/>
      <c r="I200" s="197"/>
      <c r="J200" s="197"/>
      <c r="K200" s="197"/>
      <c r="L200" s="197"/>
      <c r="M200" s="197"/>
      <c r="N200" s="197"/>
      <c r="O200" s="197"/>
      <c r="P200" s="197"/>
      <c r="Q200" s="197"/>
      <c r="R200" s="197"/>
      <c r="S200" s="197"/>
      <c r="T200" s="197"/>
      <c r="U200" s="197"/>
      <c r="V200" s="197"/>
      <c r="W200" s="197"/>
      <c r="X200" s="197"/>
      <c r="Y200" s="197"/>
      <c r="Z200" s="197"/>
      <c r="AA200" s="197"/>
      <c r="AB200" s="197"/>
      <c r="AC200" s="197"/>
      <c r="AD200" s="197"/>
      <c r="AE200" s="197"/>
      <c r="AF200" s="197"/>
      <c r="AG200" s="197"/>
      <c r="AH200" s="197"/>
    </row>
    <row r="201" spans="1:34" ht="30.75" customHeight="1">
      <c r="A201" s="196" t="s">
        <v>120</v>
      </c>
      <c r="B201" s="196"/>
      <c r="C201" s="196"/>
      <c r="D201" s="196"/>
      <c r="E201" s="197" t="s">
        <v>121</v>
      </c>
      <c r="F201" s="197"/>
      <c r="G201" s="197"/>
      <c r="H201" s="197"/>
      <c r="I201" s="197"/>
      <c r="J201" s="197"/>
      <c r="K201" s="197"/>
      <c r="L201" s="197"/>
      <c r="M201" s="197"/>
      <c r="N201" s="197"/>
      <c r="O201" s="197"/>
      <c r="P201" s="197"/>
      <c r="Q201" s="197"/>
      <c r="R201" s="197"/>
      <c r="S201" s="197"/>
      <c r="T201" s="197"/>
      <c r="U201" s="197"/>
      <c r="V201" s="197"/>
      <c r="W201" s="197"/>
      <c r="X201" s="197"/>
      <c r="Y201" s="197"/>
      <c r="Z201" s="197"/>
      <c r="AA201" s="197"/>
      <c r="AB201" s="197"/>
      <c r="AC201" s="197"/>
      <c r="AD201" s="197"/>
      <c r="AE201" s="197"/>
      <c r="AF201" s="197"/>
      <c r="AG201" s="197"/>
      <c r="AH201" s="197"/>
    </row>
    <row r="202" spans="1:34" ht="30.75" customHeight="1">
      <c r="A202" s="196" t="s">
        <v>122</v>
      </c>
      <c r="B202" s="196"/>
      <c r="C202" s="196"/>
      <c r="D202" s="196"/>
      <c r="E202" s="197" t="s">
        <v>123</v>
      </c>
      <c r="F202" s="197"/>
      <c r="G202" s="197"/>
      <c r="H202" s="197"/>
      <c r="I202" s="197"/>
      <c r="J202" s="197"/>
      <c r="K202" s="197"/>
      <c r="L202" s="197"/>
      <c r="M202" s="197"/>
      <c r="N202" s="197"/>
      <c r="O202" s="197"/>
      <c r="P202" s="197"/>
      <c r="Q202" s="197"/>
      <c r="R202" s="197"/>
      <c r="S202" s="197"/>
      <c r="T202" s="197"/>
      <c r="U202" s="197"/>
      <c r="V202" s="197"/>
      <c r="W202" s="197"/>
      <c r="X202" s="197"/>
      <c r="Y202" s="197"/>
      <c r="Z202" s="197"/>
      <c r="AA202" s="197"/>
      <c r="AB202" s="197"/>
      <c r="AC202" s="197"/>
      <c r="AD202" s="197"/>
      <c r="AE202" s="197"/>
      <c r="AF202" s="197"/>
      <c r="AG202" s="197"/>
      <c r="AH202" s="197"/>
    </row>
    <row r="203" spans="1:34" ht="16.5" customHeight="1">
      <c r="A203" s="199" t="s">
        <v>124</v>
      </c>
      <c r="B203" s="200"/>
      <c r="C203" s="200"/>
      <c r="D203" s="201"/>
      <c r="E203" s="202" t="s">
        <v>125</v>
      </c>
      <c r="F203" s="203"/>
      <c r="G203" s="203"/>
      <c r="H203" s="203"/>
      <c r="I203" s="203"/>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4"/>
    </row>
    <row r="204" spans="1:34" ht="16.5" customHeight="1">
      <c r="A204" s="196" t="s">
        <v>126</v>
      </c>
      <c r="B204" s="196"/>
      <c r="C204" s="196"/>
      <c r="D204" s="196"/>
      <c r="E204" s="197" t="s">
        <v>127</v>
      </c>
      <c r="F204" s="197"/>
      <c r="G204" s="197"/>
      <c r="H204" s="197"/>
      <c r="I204" s="197"/>
      <c r="J204" s="197"/>
      <c r="K204" s="197"/>
      <c r="L204" s="197"/>
      <c r="M204" s="197"/>
      <c r="N204" s="197"/>
      <c r="O204" s="197"/>
      <c r="P204" s="197"/>
      <c r="Q204" s="197"/>
      <c r="R204" s="197"/>
      <c r="S204" s="197"/>
      <c r="T204" s="197"/>
      <c r="U204" s="197"/>
      <c r="V204" s="197"/>
      <c r="W204" s="197"/>
      <c r="X204" s="197"/>
      <c r="Y204" s="197"/>
      <c r="Z204" s="197"/>
      <c r="AA204" s="197"/>
      <c r="AB204" s="197"/>
      <c r="AC204" s="197"/>
      <c r="AD204" s="197"/>
      <c r="AE204" s="197"/>
      <c r="AF204" s="197"/>
      <c r="AG204" s="197"/>
      <c r="AH204" s="197"/>
    </row>
    <row r="205" spans="1:34" ht="30.75" customHeight="1">
      <c r="A205" s="196" t="s">
        <v>128</v>
      </c>
      <c r="B205" s="196"/>
      <c r="C205" s="196"/>
      <c r="D205" s="196"/>
      <c r="E205" s="197" t="s">
        <v>129</v>
      </c>
      <c r="F205" s="197"/>
      <c r="G205" s="197"/>
      <c r="H205" s="197"/>
      <c r="I205" s="197"/>
      <c r="J205" s="197"/>
      <c r="K205" s="197"/>
      <c r="L205" s="197"/>
      <c r="M205" s="197"/>
      <c r="N205" s="197"/>
      <c r="O205" s="197"/>
      <c r="P205" s="197"/>
      <c r="Q205" s="197"/>
      <c r="R205" s="197"/>
      <c r="S205" s="197"/>
      <c r="T205" s="197"/>
      <c r="U205" s="197"/>
      <c r="V205" s="197"/>
      <c r="W205" s="197"/>
      <c r="X205" s="197"/>
      <c r="Y205" s="197"/>
      <c r="Z205" s="197"/>
      <c r="AA205" s="197"/>
      <c r="AB205" s="197"/>
      <c r="AC205" s="197"/>
      <c r="AD205" s="197"/>
      <c r="AE205" s="197"/>
      <c r="AF205" s="197"/>
      <c r="AG205" s="197"/>
      <c r="AH205" s="197"/>
    </row>
    <row r="206" spans="1:34" ht="16.5" customHeight="1">
      <c r="A206" s="196" t="s">
        <v>130</v>
      </c>
      <c r="B206" s="196"/>
      <c r="C206" s="196"/>
      <c r="D206" s="196"/>
      <c r="E206" s="197" t="s">
        <v>131</v>
      </c>
      <c r="F206" s="197"/>
      <c r="G206" s="197"/>
      <c r="H206" s="197"/>
      <c r="I206" s="197"/>
      <c r="J206" s="197"/>
      <c r="K206" s="197"/>
      <c r="L206" s="197"/>
      <c r="M206" s="197"/>
      <c r="N206" s="197"/>
      <c r="O206" s="197"/>
      <c r="P206" s="197"/>
      <c r="Q206" s="197"/>
      <c r="R206" s="197"/>
      <c r="S206" s="197"/>
      <c r="T206" s="197"/>
      <c r="U206" s="197"/>
      <c r="V206" s="197"/>
      <c r="W206" s="197"/>
      <c r="X206" s="197"/>
      <c r="Y206" s="197"/>
      <c r="Z206" s="197"/>
      <c r="AA206" s="197"/>
      <c r="AB206" s="197"/>
      <c r="AC206" s="197"/>
      <c r="AD206" s="197"/>
      <c r="AE206" s="197"/>
      <c r="AF206" s="197"/>
      <c r="AG206" s="197"/>
      <c r="AH206" s="197"/>
    </row>
    <row r="207" spans="1:34" ht="16.5" customHeight="1">
      <c r="A207" s="196" t="s">
        <v>132</v>
      </c>
      <c r="B207" s="196"/>
      <c r="C207" s="196"/>
      <c r="D207" s="196"/>
      <c r="E207" s="197" t="s">
        <v>133</v>
      </c>
      <c r="F207" s="197"/>
      <c r="G207" s="197"/>
      <c r="H207" s="197"/>
      <c r="I207" s="197"/>
      <c r="J207" s="197"/>
      <c r="K207" s="197"/>
      <c r="L207" s="197"/>
      <c r="M207" s="197"/>
      <c r="N207" s="197"/>
      <c r="O207" s="197"/>
      <c r="P207" s="197"/>
      <c r="Q207" s="197"/>
      <c r="R207" s="197"/>
      <c r="S207" s="197"/>
      <c r="T207" s="197"/>
      <c r="U207" s="197"/>
      <c r="V207" s="197"/>
      <c r="W207" s="197"/>
      <c r="X207" s="197"/>
      <c r="Y207" s="197"/>
      <c r="Z207" s="197"/>
      <c r="AA207" s="197"/>
      <c r="AB207" s="197"/>
      <c r="AC207" s="197"/>
      <c r="AD207" s="197"/>
      <c r="AE207" s="197"/>
      <c r="AF207" s="197"/>
      <c r="AG207" s="197"/>
      <c r="AH207" s="197"/>
    </row>
    <row r="208" spans="1:34" ht="30.75" customHeight="1">
      <c r="A208" s="196" t="s">
        <v>134</v>
      </c>
      <c r="B208" s="196"/>
      <c r="C208" s="196"/>
      <c r="D208" s="196"/>
      <c r="E208" s="197" t="s">
        <v>135</v>
      </c>
      <c r="F208" s="197"/>
      <c r="G208" s="197"/>
      <c r="H208" s="197"/>
      <c r="I208" s="197"/>
      <c r="J208" s="197"/>
      <c r="K208" s="197"/>
      <c r="L208" s="197"/>
      <c r="M208" s="197"/>
      <c r="N208" s="197"/>
      <c r="O208" s="197"/>
      <c r="P208" s="197"/>
      <c r="Q208" s="197"/>
      <c r="R208" s="197"/>
      <c r="S208" s="197"/>
      <c r="T208" s="197"/>
      <c r="U208" s="197"/>
      <c r="V208" s="197"/>
      <c r="W208" s="197"/>
      <c r="X208" s="197"/>
      <c r="Y208" s="197"/>
      <c r="Z208" s="197"/>
      <c r="AA208" s="197"/>
      <c r="AB208" s="197"/>
      <c r="AC208" s="197"/>
      <c r="AD208" s="197"/>
      <c r="AE208" s="197"/>
      <c r="AF208" s="197"/>
      <c r="AG208" s="197"/>
      <c r="AH208" s="197"/>
    </row>
    <row r="209" spans="1:34" ht="16.5" customHeight="1">
      <c r="A209" s="196" t="s">
        <v>136</v>
      </c>
      <c r="B209" s="196"/>
      <c r="C209" s="196"/>
      <c r="D209" s="196"/>
      <c r="E209" s="197" t="s">
        <v>137</v>
      </c>
      <c r="F209" s="197"/>
      <c r="G209" s="197"/>
      <c r="H209" s="197"/>
      <c r="I209" s="197"/>
      <c r="J209" s="197"/>
      <c r="K209" s="197"/>
      <c r="L209" s="197"/>
      <c r="M209" s="197"/>
      <c r="N209" s="197"/>
      <c r="O209" s="197"/>
      <c r="P209" s="197"/>
      <c r="Q209" s="197"/>
      <c r="R209" s="197"/>
      <c r="S209" s="197"/>
      <c r="T209" s="197"/>
      <c r="U209" s="197"/>
      <c r="V209" s="197"/>
      <c r="W209" s="197"/>
      <c r="X209" s="197"/>
      <c r="Y209" s="197"/>
      <c r="Z209" s="197"/>
      <c r="AA209" s="197"/>
      <c r="AB209" s="197"/>
      <c r="AC209" s="197"/>
      <c r="AD209" s="197"/>
      <c r="AE209" s="197"/>
      <c r="AF209" s="197"/>
      <c r="AG209" s="197"/>
      <c r="AH209" s="197"/>
    </row>
    <row r="210" spans="1:34" ht="16.5" customHeight="1">
      <c r="A210" s="196" t="s">
        <v>138</v>
      </c>
      <c r="B210" s="196"/>
      <c r="C210" s="196"/>
      <c r="D210" s="196"/>
      <c r="E210" s="197" t="s">
        <v>139</v>
      </c>
      <c r="F210" s="197"/>
      <c r="G210" s="197"/>
      <c r="H210" s="197"/>
      <c r="I210" s="197"/>
      <c r="J210" s="197"/>
      <c r="K210" s="197"/>
      <c r="L210" s="197"/>
      <c r="M210" s="197"/>
      <c r="N210" s="197"/>
      <c r="O210" s="197"/>
      <c r="P210" s="197"/>
      <c r="Q210" s="197"/>
      <c r="R210" s="197"/>
      <c r="S210" s="197"/>
      <c r="T210" s="197"/>
      <c r="U210" s="197"/>
      <c r="V210" s="197"/>
      <c r="W210" s="197"/>
      <c r="X210" s="197"/>
      <c r="Y210" s="197"/>
      <c r="Z210" s="197"/>
      <c r="AA210" s="197"/>
      <c r="AB210" s="197"/>
      <c r="AC210" s="197"/>
      <c r="AD210" s="197"/>
      <c r="AE210" s="197"/>
      <c r="AF210" s="197"/>
      <c r="AG210" s="197"/>
      <c r="AH210" s="197"/>
    </row>
    <row r="211" spans="1:34" ht="16.5" customHeight="1">
      <c r="A211" s="196" t="s">
        <v>140</v>
      </c>
      <c r="B211" s="196"/>
      <c r="C211" s="196"/>
      <c r="D211" s="196"/>
      <c r="E211" s="197" t="s">
        <v>141</v>
      </c>
      <c r="F211" s="197"/>
      <c r="G211" s="197"/>
      <c r="H211" s="197"/>
      <c r="I211" s="197"/>
      <c r="J211" s="197"/>
      <c r="K211" s="197"/>
      <c r="L211" s="197"/>
      <c r="M211" s="197"/>
      <c r="N211" s="197"/>
      <c r="O211" s="197"/>
      <c r="P211" s="197"/>
      <c r="Q211" s="197"/>
      <c r="R211" s="197"/>
      <c r="S211" s="197"/>
      <c r="T211" s="197"/>
      <c r="U211" s="197"/>
      <c r="V211" s="197"/>
      <c r="W211" s="197"/>
      <c r="X211" s="197"/>
      <c r="Y211" s="197"/>
      <c r="Z211" s="197"/>
      <c r="AA211" s="197"/>
      <c r="AB211" s="197"/>
      <c r="AC211" s="197"/>
      <c r="AD211" s="197"/>
      <c r="AE211" s="197"/>
      <c r="AF211" s="197"/>
      <c r="AG211" s="197"/>
      <c r="AH211" s="197"/>
    </row>
    <row r="212" spans="1:34" ht="30.75" customHeight="1">
      <c r="A212" s="196" t="s">
        <v>142</v>
      </c>
      <c r="B212" s="196"/>
      <c r="C212" s="196"/>
      <c r="D212" s="196"/>
      <c r="E212" s="197" t="s">
        <v>143</v>
      </c>
      <c r="F212" s="197"/>
      <c r="G212" s="197"/>
      <c r="H212" s="197"/>
      <c r="I212" s="197"/>
      <c r="J212" s="197"/>
      <c r="K212" s="197"/>
      <c r="L212" s="197"/>
      <c r="M212" s="197"/>
      <c r="N212" s="197"/>
      <c r="O212" s="197"/>
      <c r="P212" s="197"/>
      <c r="Q212" s="197"/>
      <c r="R212" s="197"/>
      <c r="S212" s="197"/>
      <c r="T212" s="197"/>
      <c r="U212" s="197"/>
      <c r="V212" s="197"/>
      <c r="W212" s="197"/>
      <c r="X212" s="197"/>
      <c r="Y212" s="197"/>
      <c r="Z212" s="197"/>
      <c r="AA212" s="197"/>
      <c r="AB212" s="197"/>
      <c r="AC212" s="197"/>
      <c r="AD212" s="197"/>
      <c r="AE212" s="197"/>
      <c r="AF212" s="197"/>
      <c r="AG212" s="197"/>
      <c r="AH212" s="197"/>
    </row>
    <row r="213" spans="1:34" ht="55.5" customHeight="1">
      <c r="A213" s="196" t="s">
        <v>144</v>
      </c>
      <c r="B213" s="196"/>
      <c r="C213" s="196"/>
      <c r="D213" s="196"/>
      <c r="E213" s="197" t="s">
        <v>145</v>
      </c>
      <c r="F213" s="197"/>
      <c r="G213" s="197"/>
      <c r="H213" s="197"/>
      <c r="I213" s="197"/>
      <c r="J213" s="197"/>
      <c r="K213" s="197"/>
      <c r="L213" s="197"/>
      <c r="M213" s="197"/>
      <c r="N213" s="197"/>
      <c r="O213" s="197"/>
      <c r="P213" s="197"/>
      <c r="Q213" s="197"/>
      <c r="R213" s="197"/>
      <c r="S213" s="197"/>
      <c r="T213" s="197"/>
      <c r="U213" s="197"/>
      <c r="V213" s="197"/>
      <c r="W213" s="197"/>
      <c r="X213" s="197"/>
      <c r="Y213" s="197"/>
      <c r="Z213" s="197"/>
      <c r="AA213" s="197"/>
      <c r="AB213" s="197"/>
      <c r="AC213" s="197"/>
      <c r="AD213" s="197"/>
      <c r="AE213" s="197"/>
      <c r="AF213" s="197"/>
      <c r="AG213" s="197"/>
      <c r="AH213" s="197"/>
    </row>
    <row r="214" spans="1:34" ht="16.5" customHeight="1">
      <c r="A214" s="196" t="s">
        <v>146</v>
      </c>
      <c r="B214" s="196"/>
      <c r="C214" s="196"/>
      <c r="D214" s="196"/>
      <c r="E214" s="197" t="s">
        <v>147</v>
      </c>
      <c r="F214" s="197"/>
      <c r="G214" s="197"/>
      <c r="H214" s="197"/>
      <c r="I214" s="197"/>
      <c r="J214" s="197"/>
      <c r="K214" s="197"/>
      <c r="L214" s="197"/>
      <c r="M214" s="197"/>
      <c r="N214" s="197"/>
      <c r="O214" s="197"/>
      <c r="P214" s="197"/>
      <c r="Q214" s="197"/>
      <c r="R214" s="197"/>
      <c r="S214" s="197"/>
      <c r="T214" s="197"/>
      <c r="U214" s="197"/>
      <c r="V214" s="197"/>
      <c r="W214" s="197"/>
      <c r="X214" s="197"/>
      <c r="Y214" s="197"/>
      <c r="Z214" s="197"/>
      <c r="AA214" s="197"/>
      <c r="AB214" s="197"/>
      <c r="AC214" s="197"/>
      <c r="AD214" s="197"/>
      <c r="AE214" s="197"/>
      <c r="AF214" s="197"/>
      <c r="AG214" s="197"/>
      <c r="AH214" s="197"/>
    </row>
    <row r="215" spans="1:34" ht="30.75" customHeight="1">
      <c r="A215" s="196" t="s">
        <v>148</v>
      </c>
      <c r="B215" s="196"/>
      <c r="C215" s="196"/>
      <c r="D215" s="196"/>
      <c r="E215" s="197" t="s">
        <v>149</v>
      </c>
      <c r="F215" s="197"/>
      <c r="G215" s="197"/>
      <c r="H215" s="197"/>
      <c r="I215" s="197"/>
      <c r="J215" s="197"/>
      <c r="K215" s="197"/>
      <c r="L215" s="197"/>
      <c r="M215" s="197"/>
      <c r="N215" s="197"/>
      <c r="O215" s="197"/>
      <c r="P215" s="197"/>
      <c r="Q215" s="197"/>
      <c r="R215" s="197"/>
      <c r="S215" s="197"/>
      <c r="T215" s="197"/>
      <c r="U215" s="197"/>
      <c r="V215" s="197"/>
      <c r="W215" s="197"/>
      <c r="X215" s="197"/>
      <c r="Y215" s="197"/>
      <c r="Z215" s="197"/>
      <c r="AA215" s="197"/>
      <c r="AB215" s="197"/>
      <c r="AC215" s="197"/>
      <c r="AD215" s="197"/>
      <c r="AE215" s="197"/>
      <c r="AF215" s="197"/>
      <c r="AG215" s="197"/>
      <c r="AH215" s="197"/>
    </row>
    <row r="216" spans="1:34" ht="18.75">
      <c r="A216" s="194" t="s">
        <v>150</v>
      </c>
      <c r="B216" s="194"/>
      <c r="C216" s="194"/>
      <c r="D216" s="194"/>
      <c r="E216" s="195" t="s">
        <v>151</v>
      </c>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c r="AC216" s="195"/>
      <c r="AD216" s="195"/>
      <c r="AE216" s="195"/>
      <c r="AF216" s="195"/>
      <c r="AG216" s="195"/>
      <c r="AH216" s="195"/>
    </row>
    <row r="217" spans="1:34" ht="16.5" customHeight="1">
      <c r="A217" s="196" t="s">
        <v>152</v>
      </c>
      <c r="B217" s="196"/>
      <c r="C217" s="196"/>
      <c r="D217" s="196"/>
      <c r="E217" s="197" t="s">
        <v>153</v>
      </c>
      <c r="F217" s="197"/>
      <c r="G217" s="197"/>
      <c r="H217" s="197"/>
      <c r="I217" s="197"/>
      <c r="J217" s="197"/>
      <c r="K217" s="197"/>
      <c r="L217" s="197"/>
      <c r="M217" s="197"/>
      <c r="N217" s="197"/>
      <c r="O217" s="197"/>
      <c r="P217" s="197"/>
      <c r="Q217" s="197"/>
      <c r="R217" s="197"/>
      <c r="S217" s="197"/>
      <c r="T217" s="197"/>
      <c r="U217" s="197"/>
      <c r="V217" s="197"/>
      <c r="W217" s="197"/>
      <c r="X217" s="197"/>
      <c r="Y217" s="197"/>
      <c r="Z217" s="197"/>
      <c r="AA217" s="197"/>
      <c r="AB217" s="197"/>
      <c r="AC217" s="197"/>
      <c r="AD217" s="197"/>
      <c r="AE217" s="197"/>
      <c r="AF217" s="197"/>
      <c r="AG217" s="197"/>
      <c r="AH217" s="197"/>
    </row>
    <row r="218" spans="1:34" ht="30.75" customHeight="1">
      <c r="A218" s="196" t="s">
        <v>154</v>
      </c>
      <c r="B218" s="196"/>
      <c r="C218" s="196"/>
      <c r="D218" s="196"/>
      <c r="E218" s="197" t="s">
        <v>155</v>
      </c>
      <c r="F218" s="197"/>
      <c r="G218" s="197"/>
      <c r="H218" s="197"/>
      <c r="I218" s="197"/>
      <c r="J218" s="197"/>
      <c r="K218" s="197"/>
      <c r="L218" s="197"/>
      <c r="M218" s="197"/>
      <c r="N218" s="197"/>
      <c r="O218" s="197"/>
      <c r="P218" s="197"/>
      <c r="Q218" s="197"/>
      <c r="R218" s="197"/>
      <c r="S218" s="197"/>
      <c r="T218" s="197"/>
      <c r="U218" s="197"/>
      <c r="V218" s="197"/>
      <c r="W218" s="197"/>
      <c r="X218" s="197"/>
      <c r="Y218" s="197"/>
      <c r="Z218" s="197"/>
      <c r="AA218" s="197"/>
      <c r="AB218" s="197"/>
      <c r="AC218" s="197"/>
      <c r="AD218" s="197"/>
      <c r="AE218" s="197"/>
      <c r="AF218" s="197"/>
      <c r="AG218" s="197"/>
      <c r="AH218" s="197"/>
    </row>
    <row r="219" spans="1:34" ht="16.5" customHeight="1">
      <c r="A219" s="74"/>
      <c r="B219" s="74"/>
      <c r="C219" s="74"/>
      <c r="D219" s="74"/>
      <c r="E219" s="74"/>
      <c r="F219" s="74"/>
      <c r="G219" s="74"/>
      <c r="H219" s="74"/>
      <c r="I219" s="74"/>
      <c r="J219" s="74"/>
      <c r="K219" s="74"/>
      <c r="L219" s="74"/>
      <c r="M219" s="74"/>
      <c r="N219" s="74"/>
      <c r="O219" s="74"/>
      <c r="P219" s="74"/>
      <c r="Q219" s="74"/>
      <c r="R219" s="74"/>
      <c r="S219" s="74"/>
      <c r="T219" s="74"/>
      <c r="U219" s="74"/>
      <c r="V219" s="74"/>
      <c r="W219" s="74"/>
      <c r="X219" s="74"/>
      <c r="Y219" s="74"/>
      <c r="Z219" s="74"/>
      <c r="AA219" s="74"/>
      <c r="AB219" s="74"/>
      <c r="AC219" s="74"/>
      <c r="AD219" s="74"/>
      <c r="AE219" s="74"/>
      <c r="AF219" s="74"/>
      <c r="AG219" s="74"/>
      <c r="AH219" s="74"/>
    </row>
    <row r="220" spans="1:34" ht="16.5" customHeight="1">
      <c r="A220" s="74" t="s">
        <v>156</v>
      </c>
      <c r="B220" s="74"/>
      <c r="C220" s="74"/>
      <c r="D220" s="74"/>
      <c r="E220" s="74"/>
      <c r="F220" s="74"/>
      <c r="G220" s="74"/>
      <c r="H220" s="74"/>
      <c r="I220" s="74"/>
      <c r="J220" s="74"/>
      <c r="K220" s="74"/>
      <c r="L220" s="74"/>
      <c r="M220" s="74"/>
      <c r="N220" s="74"/>
      <c r="O220" s="74"/>
      <c r="P220" s="74"/>
      <c r="Q220" s="74"/>
      <c r="R220" s="74"/>
      <c r="S220" s="74"/>
      <c r="T220" s="74"/>
      <c r="U220" s="74"/>
      <c r="V220" s="74"/>
      <c r="W220" s="74"/>
      <c r="X220" s="74"/>
      <c r="Y220" s="74"/>
      <c r="Z220" s="74"/>
      <c r="AA220" s="74"/>
      <c r="AB220" s="74"/>
      <c r="AC220" s="74"/>
      <c r="AD220" s="74"/>
      <c r="AE220" s="74"/>
      <c r="AF220" s="74"/>
      <c r="AG220" s="74"/>
      <c r="AH220" s="74"/>
    </row>
    <row r="221" spans="1:34" ht="16.5" customHeight="1">
      <c r="A221" s="205" t="s">
        <v>55</v>
      </c>
      <c r="B221" s="205"/>
      <c r="C221" s="205"/>
      <c r="D221" s="205"/>
      <c r="E221" s="206" t="s">
        <v>157</v>
      </c>
      <c r="F221" s="206"/>
      <c r="G221" s="206"/>
      <c r="H221" s="206"/>
      <c r="I221" s="206"/>
      <c r="J221" s="206"/>
      <c r="K221" s="206"/>
      <c r="L221" s="206"/>
      <c r="M221" s="206"/>
      <c r="N221" s="206"/>
      <c r="O221" s="206"/>
      <c r="P221" s="206"/>
      <c r="Q221" s="206"/>
      <c r="R221" s="206"/>
      <c r="S221" s="206"/>
      <c r="T221" s="206"/>
      <c r="U221" s="206"/>
      <c r="V221" s="206"/>
      <c r="W221" s="206"/>
      <c r="X221" s="206"/>
      <c r="Y221" s="206"/>
      <c r="Z221" s="206"/>
      <c r="AA221" s="206"/>
      <c r="AB221" s="206"/>
      <c r="AC221" s="206"/>
      <c r="AD221" s="206"/>
      <c r="AE221" s="206"/>
      <c r="AF221" s="206"/>
      <c r="AG221" s="206"/>
      <c r="AH221" s="206"/>
    </row>
    <row r="222" spans="1:34" ht="18.75">
      <c r="A222" s="194" t="s">
        <v>57</v>
      </c>
      <c r="B222" s="194"/>
      <c r="C222" s="194"/>
      <c r="D222" s="194"/>
      <c r="E222" s="195" t="s">
        <v>158</v>
      </c>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c r="AC222" s="195"/>
      <c r="AD222" s="195"/>
      <c r="AE222" s="195"/>
      <c r="AF222" s="195"/>
      <c r="AG222" s="195"/>
      <c r="AH222" s="195"/>
    </row>
    <row r="223" spans="1:34" ht="16.5" customHeight="1">
      <c r="A223" s="196" t="s">
        <v>59</v>
      </c>
      <c r="B223" s="196"/>
      <c r="C223" s="196"/>
      <c r="D223" s="196"/>
      <c r="E223" s="197" t="s">
        <v>159</v>
      </c>
      <c r="F223" s="197"/>
      <c r="G223" s="197"/>
      <c r="H223" s="197"/>
      <c r="I223" s="197"/>
      <c r="J223" s="197"/>
      <c r="K223" s="197"/>
      <c r="L223" s="197"/>
      <c r="M223" s="197"/>
      <c r="N223" s="197"/>
      <c r="O223" s="197"/>
      <c r="P223" s="197"/>
      <c r="Q223" s="197"/>
      <c r="R223" s="197"/>
      <c r="S223" s="197"/>
      <c r="T223" s="197"/>
      <c r="U223" s="197"/>
      <c r="V223" s="197"/>
      <c r="W223" s="197"/>
      <c r="X223" s="197"/>
      <c r="Y223" s="197"/>
      <c r="Z223" s="197"/>
      <c r="AA223" s="197"/>
      <c r="AB223" s="197"/>
      <c r="AC223" s="197"/>
      <c r="AD223" s="197"/>
      <c r="AE223" s="197"/>
      <c r="AF223" s="197"/>
      <c r="AG223" s="197"/>
      <c r="AH223" s="197"/>
    </row>
    <row r="224" spans="1:34" ht="30.75" customHeight="1">
      <c r="A224" s="196" t="s">
        <v>61</v>
      </c>
      <c r="B224" s="196"/>
      <c r="C224" s="196"/>
      <c r="D224" s="196"/>
      <c r="E224" s="197" t="s">
        <v>160</v>
      </c>
      <c r="F224" s="197"/>
      <c r="G224" s="197"/>
      <c r="H224" s="197"/>
      <c r="I224" s="197"/>
      <c r="J224" s="197"/>
      <c r="K224" s="197"/>
      <c r="L224" s="197"/>
      <c r="M224" s="197"/>
      <c r="N224" s="197"/>
      <c r="O224" s="197"/>
      <c r="P224" s="197"/>
      <c r="Q224" s="197"/>
      <c r="R224" s="197"/>
      <c r="S224" s="197"/>
      <c r="T224" s="197"/>
      <c r="U224" s="197"/>
      <c r="V224" s="197"/>
      <c r="W224" s="197"/>
      <c r="X224" s="197"/>
      <c r="Y224" s="197"/>
      <c r="Z224" s="197"/>
      <c r="AA224" s="197"/>
      <c r="AB224" s="197"/>
      <c r="AC224" s="197"/>
      <c r="AD224" s="197"/>
      <c r="AE224" s="197"/>
      <c r="AF224" s="197"/>
      <c r="AG224" s="197"/>
      <c r="AH224" s="197"/>
    </row>
    <row r="225" spans="1:34" ht="16.5" customHeight="1">
      <c r="A225" s="196" t="s">
        <v>161</v>
      </c>
      <c r="B225" s="196"/>
      <c r="C225" s="196"/>
      <c r="D225" s="196"/>
      <c r="E225" s="197" t="s">
        <v>162</v>
      </c>
      <c r="F225" s="197"/>
      <c r="G225" s="197"/>
      <c r="H225" s="197"/>
      <c r="I225" s="197"/>
      <c r="J225" s="197"/>
      <c r="K225" s="197"/>
      <c r="L225" s="197"/>
      <c r="M225" s="197"/>
      <c r="N225" s="197"/>
      <c r="O225" s="197"/>
      <c r="P225" s="197"/>
      <c r="Q225" s="197"/>
      <c r="R225" s="197"/>
      <c r="S225" s="197"/>
      <c r="T225" s="197"/>
      <c r="U225" s="197"/>
      <c r="V225" s="197"/>
      <c r="W225" s="197"/>
      <c r="X225" s="197"/>
      <c r="Y225" s="197"/>
      <c r="Z225" s="197"/>
      <c r="AA225" s="197"/>
      <c r="AB225" s="197"/>
      <c r="AC225" s="197"/>
      <c r="AD225" s="197"/>
      <c r="AE225" s="197"/>
      <c r="AF225" s="197"/>
      <c r="AG225" s="197"/>
      <c r="AH225" s="197"/>
    </row>
    <row r="226" spans="1:34" ht="18" customHeight="1">
      <c r="A226" s="194" t="s">
        <v>79</v>
      </c>
      <c r="B226" s="194"/>
      <c r="C226" s="194"/>
      <c r="D226" s="194"/>
      <c r="E226" s="195" t="s">
        <v>163</v>
      </c>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c r="AC226" s="195"/>
      <c r="AD226" s="195"/>
      <c r="AE226" s="195"/>
      <c r="AF226" s="195"/>
      <c r="AG226" s="195"/>
      <c r="AH226" s="195"/>
    </row>
    <row r="227" spans="1:34" ht="16.5" customHeight="1">
      <c r="A227" s="196" t="s">
        <v>81</v>
      </c>
      <c r="B227" s="196"/>
      <c r="C227" s="196"/>
      <c r="D227" s="196"/>
      <c r="E227" s="197" t="s">
        <v>164</v>
      </c>
      <c r="F227" s="197"/>
      <c r="G227" s="197"/>
      <c r="H227" s="197"/>
      <c r="I227" s="197"/>
      <c r="J227" s="197"/>
      <c r="K227" s="197"/>
      <c r="L227" s="197"/>
      <c r="M227" s="197"/>
      <c r="N227" s="197"/>
      <c r="O227" s="197"/>
      <c r="P227" s="197"/>
      <c r="Q227" s="197"/>
      <c r="R227" s="197"/>
      <c r="S227" s="197"/>
      <c r="T227" s="197"/>
      <c r="U227" s="197"/>
      <c r="V227" s="197"/>
      <c r="W227" s="197"/>
      <c r="X227" s="197"/>
      <c r="Y227" s="197"/>
      <c r="Z227" s="197"/>
      <c r="AA227" s="197"/>
      <c r="AB227" s="197"/>
      <c r="AC227" s="197"/>
      <c r="AD227" s="197"/>
      <c r="AE227" s="197"/>
      <c r="AF227" s="197"/>
      <c r="AG227" s="197"/>
      <c r="AH227" s="197"/>
    </row>
    <row r="228" spans="1:34" ht="16.5" customHeight="1">
      <c r="A228" s="196" t="s">
        <v>83</v>
      </c>
      <c r="B228" s="196"/>
      <c r="C228" s="196"/>
      <c r="D228" s="196"/>
      <c r="E228" s="197" t="s">
        <v>165</v>
      </c>
      <c r="F228" s="197"/>
      <c r="G228" s="197"/>
      <c r="H228" s="197"/>
      <c r="I228" s="197"/>
      <c r="J228" s="197"/>
      <c r="K228" s="197"/>
      <c r="L228" s="197"/>
      <c r="M228" s="197"/>
      <c r="N228" s="197"/>
      <c r="O228" s="197"/>
      <c r="P228" s="197"/>
      <c r="Q228" s="197"/>
      <c r="R228" s="197"/>
      <c r="S228" s="197"/>
      <c r="T228" s="197"/>
      <c r="U228" s="197"/>
      <c r="V228" s="197"/>
      <c r="W228" s="197"/>
      <c r="X228" s="197"/>
      <c r="Y228" s="197"/>
      <c r="Z228" s="197"/>
      <c r="AA228" s="197"/>
      <c r="AB228" s="197"/>
      <c r="AC228" s="197"/>
      <c r="AD228" s="197"/>
      <c r="AE228" s="197"/>
      <c r="AF228" s="197"/>
      <c r="AG228" s="197"/>
      <c r="AH228" s="197"/>
    </row>
    <row r="229" spans="1:34" ht="16.5" customHeight="1">
      <c r="A229" s="196" t="s">
        <v>85</v>
      </c>
      <c r="B229" s="196"/>
      <c r="C229" s="196"/>
      <c r="D229" s="196"/>
      <c r="E229" s="197" t="s">
        <v>166</v>
      </c>
      <c r="F229" s="197"/>
      <c r="G229" s="197"/>
      <c r="H229" s="197"/>
      <c r="I229" s="197"/>
      <c r="J229" s="197"/>
      <c r="K229" s="197"/>
      <c r="L229" s="197"/>
      <c r="M229" s="197"/>
      <c r="N229" s="197"/>
      <c r="O229" s="197"/>
      <c r="P229" s="197"/>
      <c r="Q229" s="197"/>
      <c r="R229" s="197"/>
      <c r="S229" s="197"/>
      <c r="T229" s="197"/>
      <c r="U229" s="197"/>
      <c r="V229" s="197"/>
      <c r="W229" s="197"/>
      <c r="X229" s="197"/>
      <c r="Y229" s="197"/>
      <c r="Z229" s="197"/>
      <c r="AA229" s="197"/>
      <c r="AB229" s="197"/>
      <c r="AC229" s="197"/>
      <c r="AD229" s="197"/>
      <c r="AE229" s="197"/>
      <c r="AF229" s="197"/>
      <c r="AG229" s="197"/>
      <c r="AH229" s="197"/>
    </row>
    <row r="230" spans="1:34" ht="43.5" customHeight="1">
      <c r="A230" s="207" t="s">
        <v>87</v>
      </c>
      <c r="B230" s="207"/>
      <c r="C230" s="207"/>
      <c r="D230" s="207"/>
      <c r="E230" s="208" t="s">
        <v>167</v>
      </c>
      <c r="F230" s="208"/>
      <c r="G230" s="208"/>
      <c r="H230" s="208"/>
      <c r="I230" s="208"/>
      <c r="J230" s="208"/>
      <c r="K230" s="208"/>
      <c r="L230" s="208"/>
      <c r="M230" s="208"/>
      <c r="N230" s="208"/>
      <c r="O230" s="208"/>
      <c r="P230" s="208"/>
      <c r="Q230" s="208"/>
      <c r="R230" s="208"/>
      <c r="S230" s="208"/>
      <c r="T230" s="208"/>
      <c r="U230" s="208"/>
      <c r="V230" s="208"/>
      <c r="W230" s="208"/>
      <c r="X230" s="208"/>
      <c r="Y230" s="208"/>
      <c r="Z230" s="208"/>
      <c r="AA230" s="208"/>
      <c r="AB230" s="208"/>
      <c r="AC230" s="208"/>
      <c r="AD230" s="208"/>
      <c r="AE230" s="208"/>
      <c r="AF230" s="208"/>
      <c r="AG230" s="208"/>
      <c r="AH230" s="208"/>
    </row>
    <row r="231" spans="1:34" ht="43.5" customHeight="1">
      <c r="A231" s="196" t="s">
        <v>89</v>
      </c>
      <c r="B231" s="196"/>
      <c r="C231" s="196"/>
      <c r="D231" s="196"/>
      <c r="E231" s="197" t="s">
        <v>168</v>
      </c>
      <c r="F231" s="197"/>
      <c r="G231" s="197"/>
      <c r="H231" s="197"/>
      <c r="I231" s="197"/>
      <c r="J231" s="197"/>
      <c r="K231" s="197"/>
      <c r="L231" s="197"/>
      <c r="M231" s="197"/>
      <c r="N231" s="197"/>
      <c r="O231" s="197"/>
      <c r="P231" s="197"/>
      <c r="Q231" s="197"/>
      <c r="R231" s="197"/>
      <c r="S231" s="197"/>
      <c r="T231" s="197"/>
      <c r="U231" s="197"/>
      <c r="V231" s="197"/>
      <c r="W231" s="197"/>
      <c r="X231" s="197"/>
      <c r="Y231" s="197"/>
      <c r="Z231" s="197"/>
      <c r="AA231" s="197"/>
      <c r="AB231" s="197"/>
      <c r="AC231" s="197"/>
      <c r="AD231" s="197"/>
      <c r="AE231" s="197"/>
      <c r="AF231" s="197"/>
      <c r="AG231" s="197"/>
      <c r="AH231" s="197"/>
    </row>
    <row r="232" spans="1:34" ht="30.75" customHeight="1">
      <c r="A232" s="196" t="s">
        <v>169</v>
      </c>
      <c r="B232" s="196"/>
      <c r="C232" s="196"/>
      <c r="D232" s="196"/>
      <c r="E232" s="197" t="s">
        <v>170</v>
      </c>
      <c r="F232" s="197"/>
      <c r="G232" s="197"/>
      <c r="H232" s="197"/>
      <c r="I232" s="197"/>
      <c r="J232" s="197"/>
      <c r="K232" s="197"/>
      <c r="L232" s="197"/>
      <c r="M232" s="197"/>
      <c r="N232" s="197"/>
      <c r="O232" s="197"/>
      <c r="P232" s="197"/>
      <c r="Q232" s="197"/>
      <c r="R232" s="197"/>
      <c r="S232" s="197"/>
      <c r="T232" s="197"/>
      <c r="U232" s="197"/>
      <c r="V232" s="197"/>
      <c r="W232" s="197"/>
      <c r="X232" s="197"/>
      <c r="Y232" s="197"/>
      <c r="Z232" s="197"/>
      <c r="AA232" s="197"/>
      <c r="AB232" s="197"/>
      <c r="AC232" s="197"/>
      <c r="AD232" s="197"/>
      <c r="AE232" s="197"/>
      <c r="AF232" s="197"/>
      <c r="AG232" s="197"/>
      <c r="AH232" s="197"/>
    </row>
  </sheetData>
  <mergeCells count="515">
    <mergeCell ref="A228:D228"/>
    <mergeCell ref="E228:AH228"/>
    <mergeCell ref="A229:D229"/>
    <mergeCell ref="E229:AH229"/>
    <mergeCell ref="A230:D230"/>
    <mergeCell ref="E230:AH230"/>
    <mergeCell ref="A231:D231"/>
    <mergeCell ref="E231:AH231"/>
    <mergeCell ref="A232:D232"/>
    <mergeCell ref="E232:AH232"/>
    <mergeCell ref="A223:D223"/>
    <mergeCell ref="E223:AH223"/>
    <mergeCell ref="A224:D224"/>
    <mergeCell ref="E224:AH224"/>
    <mergeCell ref="A225:D225"/>
    <mergeCell ref="E225:AH225"/>
    <mergeCell ref="A226:D226"/>
    <mergeCell ref="E226:AH226"/>
    <mergeCell ref="A227:D227"/>
    <mergeCell ref="E227:AH227"/>
    <mergeCell ref="A216:D216"/>
    <mergeCell ref="E216:AH216"/>
    <mergeCell ref="A217:D217"/>
    <mergeCell ref="E217:AH217"/>
    <mergeCell ref="A218:D218"/>
    <mergeCell ref="E218:AH218"/>
    <mergeCell ref="A221:D221"/>
    <mergeCell ref="E221:AH221"/>
    <mergeCell ref="A222:D222"/>
    <mergeCell ref="E222:AH222"/>
    <mergeCell ref="A211:D211"/>
    <mergeCell ref="E211:AH211"/>
    <mergeCell ref="A212:D212"/>
    <mergeCell ref="E212:AH212"/>
    <mergeCell ref="A213:D213"/>
    <mergeCell ref="E213:AH213"/>
    <mergeCell ref="A214:D214"/>
    <mergeCell ref="E214:AH214"/>
    <mergeCell ref="A215:D215"/>
    <mergeCell ref="E215:AH215"/>
    <mergeCell ref="A206:D206"/>
    <mergeCell ref="E206:AH206"/>
    <mergeCell ref="A207:D207"/>
    <mergeCell ref="E207:AH207"/>
    <mergeCell ref="A208:D208"/>
    <mergeCell ref="E208:AH208"/>
    <mergeCell ref="A209:D209"/>
    <mergeCell ref="E209:AH209"/>
    <mergeCell ref="A210:D210"/>
    <mergeCell ref="E210:AH210"/>
    <mergeCell ref="A201:D201"/>
    <mergeCell ref="E201:AH201"/>
    <mergeCell ref="A202:D202"/>
    <mergeCell ref="E202:AH202"/>
    <mergeCell ref="A203:D203"/>
    <mergeCell ref="E203:AH203"/>
    <mergeCell ref="A204:D204"/>
    <mergeCell ref="E204:AH204"/>
    <mergeCell ref="A205:D205"/>
    <mergeCell ref="E205:AH205"/>
    <mergeCell ref="A195:D195"/>
    <mergeCell ref="E195:AH195"/>
    <mergeCell ref="A196:D196"/>
    <mergeCell ref="E196:AH196"/>
    <mergeCell ref="A197:D197"/>
    <mergeCell ref="E197:AH197"/>
    <mergeCell ref="A199:D199"/>
    <mergeCell ref="E199:AH199"/>
    <mergeCell ref="A200:D200"/>
    <mergeCell ref="E200:AH200"/>
    <mergeCell ref="A190:D190"/>
    <mergeCell ref="E190:AH190"/>
    <mergeCell ref="A191:D191"/>
    <mergeCell ref="E191:AH191"/>
    <mergeCell ref="A192:D192"/>
    <mergeCell ref="E192:AH192"/>
    <mergeCell ref="A193:D193"/>
    <mergeCell ref="E193:AH193"/>
    <mergeCell ref="A194:D194"/>
    <mergeCell ref="E194:AH194"/>
    <mergeCell ref="A185:D185"/>
    <mergeCell ref="E185:AH185"/>
    <mergeCell ref="A186:D186"/>
    <mergeCell ref="E186:AH186"/>
    <mergeCell ref="A187:D187"/>
    <mergeCell ref="E187:AH187"/>
    <mergeCell ref="A188:D188"/>
    <mergeCell ref="E188:AH188"/>
    <mergeCell ref="A189:D189"/>
    <mergeCell ref="E189:AH189"/>
    <mergeCell ref="A180:D180"/>
    <mergeCell ref="E180:AH180"/>
    <mergeCell ref="A181:D181"/>
    <mergeCell ref="E181:AH181"/>
    <mergeCell ref="A182:D182"/>
    <mergeCell ref="E182:AH182"/>
    <mergeCell ref="A183:D183"/>
    <mergeCell ref="E183:AH183"/>
    <mergeCell ref="A184:D184"/>
    <mergeCell ref="E184:AH184"/>
    <mergeCell ref="A175:D175"/>
    <mergeCell ref="E175:AH175"/>
    <mergeCell ref="A176:D176"/>
    <mergeCell ref="E176:AH176"/>
    <mergeCell ref="A177:D177"/>
    <mergeCell ref="E177:AH177"/>
    <mergeCell ref="A178:D178"/>
    <mergeCell ref="E178:AH178"/>
    <mergeCell ref="A179:D179"/>
    <mergeCell ref="E179:AH179"/>
    <mergeCell ref="A170:D170"/>
    <mergeCell ref="E170:AH170"/>
    <mergeCell ref="A171:D171"/>
    <mergeCell ref="E171:AH171"/>
    <mergeCell ref="A172:D172"/>
    <mergeCell ref="E172:AH172"/>
    <mergeCell ref="A173:D173"/>
    <mergeCell ref="E173:AH173"/>
    <mergeCell ref="A174:D174"/>
    <mergeCell ref="E174:AH174"/>
    <mergeCell ref="A163:AH163"/>
    <mergeCell ref="A166:D166"/>
    <mergeCell ref="E166:AH166"/>
    <mergeCell ref="A167:D167"/>
    <mergeCell ref="E167:AH167"/>
    <mergeCell ref="A168:D168"/>
    <mergeCell ref="E168:AH168"/>
    <mergeCell ref="A169:D169"/>
    <mergeCell ref="E169:AH169"/>
    <mergeCell ref="D157:O157"/>
    <mergeCell ref="P157:Z157"/>
    <mergeCell ref="AA157:AD157"/>
    <mergeCell ref="AE157:AF157"/>
    <mergeCell ref="D154:O154"/>
    <mergeCell ref="P154:Z154"/>
    <mergeCell ref="AA154:AD154"/>
    <mergeCell ref="AE154:AF154"/>
    <mergeCell ref="AE156:AF156"/>
    <mergeCell ref="AA156:AD156"/>
    <mergeCell ref="P156:Z156"/>
    <mergeCell ref="D156:O156"/>
    <mergeCell ref="AE155:AF155"/>
    <mergeCell ref="AA155:AD155"/>
    <mergeCell ref="P155:Z155"/>
    <mergeCell ref="D155:O155"/>
    <mergeCell ref="D151:O151"/>
    <mergeCell ref="P151:Z151"/>
    <mergeCell ref="AA151:AD151"/>
    <mergeCell ref="AE151:AF151"/>
    <mergeCell ref="D152:O152"/>
    <mergeCell ref="P152:Z152"/>
    <mergeCell ref="AA152:AD152"/>
    <mergeCell ref="AE152:AF152"/>
    <mergeCell ref="D153:O153"/>
    <mergeCell ref="P153:Z153"/>
    <mergeCell ref="AA153:AD153"/>
    <mergeCell ref="AE153:AF153"/>
    <mergeCell ref="D148:O148"/>
    <mergeCell ref="P148:Z148"/>
    <mergeCell ref="AA148:AD148"/>
    <mergeCell ref="AE148:AF148"/>
    <mergeCell ref="D149:O149"/>
    <mergeCell ref="P149:Z149"/>
    <mergeCell ref="AA149:AD149"/>
    <mergeCell ref="AE149:AF149"/>
    <mergeCell ref="D150:O150"/>
    <mergeCell ref="P150:Z150"/>
    <mergeCell ref="AA150:AD150"/>
    <mergeCell ref="AE150:AF150"/>
    <mergeCell ref="D145:O145"/>
    <mergeCell ref="P145:Z145"/>
    <mergeCell ref="AA145:AD145"/>
    <mergeCell ref="AE145:AF145"/>
    <mergeCell ref="D146:O146"/>
    <mergeCell ref="P146:Z146"/>
    <mergeCell ref="AA146:AD146"/>
    <mergeCell ref="AE146:AF146"/>
    <mergeCell ref="D147:O147"/>
    <mergeCell ref="P147:Z147"/>
    <mergeCell ref="AA147:AD147"/>
    <mergeCell ref="AE147:AF147"/>
    <mergeCell ref="D143:O143"/>
    <mergeCell ref="P143:Z143"/>
    <mergeCell ref="AA143:AD143"/>
    <mergeCell ref="AE143:AF143"/>
    <mergeCell ref="D144:O144"/>
    <mergeCell ref="P144:Z144"/>
    <mergeCell ref="AA144:AD144"/>
    <mergeCell ref="AE144:AF144"/>
    <mergeCell ref="D104:O104"/>
    <mergeCell ref="P104:Z104"/>
    <mergeCell ref="AA104:AD104"/>
    <mergeCell ref="AE104:AF104"/>
    <mergeCell ref="D125:O125"/>
    <mergeCell ref="P125:Z125"/>
    <mergeCell ref="AA125:AD125"/>
    <mergeCell ref="AE125:AF125"/>
    <mergeCell ref="D126:O126"/>
    <mergeCell ref="P126:Z126"/>
    <mergeCell ref="AA126:AD126"/>
    <mergeCell ref="AE126:AF126"/>
    <mergeCell ref="AE138:AF138"/>
    <mergeCell ref="D135:O135"/>
    <mergeCell ref="P135:Z135"/>
    <mergeCell ref="AA135:AD135"/>
    <mergeCell ref="D101:O101"/>
    <mergeCell ref="P101:Z101"/>
    <mergeCell ref="AA101:AD101"/>
    <mergeCell ref="AE101:AF101"/>
    <mergeCell ref="D102:O102"/>
    <mergeCell ref="P102:Z102"/>
    <mergeCell ref="AA102:AD102"/>
    <mergeCell ref="AE102:AF102"/>
    <mergeCell ref="D103:O103"/>
    <mergeCell ref="P103:Z103"/>
    <mergeCell ref="AA103:AD103"/>
    <mergeCell ref="AE103:AF103"/>
    <mergeCell ref="D98:O98"/>
    <mergeCell ref="P98:Z98"/>
    <mergeCell ref="AA98:AD98"/>
    <mergeCell ref="AE98:AF98"/>
    <mergeCell ref="D99:O99"/>
    <mergeCell ref="P99:Z99"/>
    <mergeCell ref="AA99:AD99"/>
    <mergeCell ref="AE99:AF99"/>
    <mergeCell ref="D100:O100"/>
    <mergeCell ref="P100:Z100"/>
    <mergeCell ref="AA100:AD100"/>
    <mergeCell ref="AE100:AF100"/>
    <mergeCell ref="D95:O95"/>
    <mergeCell ref="P95:Z95"/>
    <mergeCell ref="AA95:AD95"/>
    <mergeCell ref="AE95:AF95"/>
    <mergeCell ref="D96:O96"/>
    <mergeCell ref="P96:Z96"/>
    <mergeCell ref="AA96:AD96"/>
    <mergeCell ref="AE96:AF96"/>
    <mergeCell ref="D97:O97"/>
    <mergeCell ref="P97:Z97"/>
    <mergeCell ref="AA97:AD97"/>
    <mergeCell ref="AE97:AF97"/>
    <mergeCell ref="D92:O92"/>
    <mergeCell ref="P92:Z92"/>
    <mergeCell ref="AA92:AD92"/>
    <mergeCell ref="AE92:AF92"/>
    <mergeCell ref="D93:O93"/>
    <mergeCell ref="P93:Z93"/>
    <mergeCell ref="AA93:AD93"/>
    <mergeCell ref="AE93:AF93"/>
    <mergeCell ref="D94:O94"/>
    <mergeCell ref="P94:Z94"/>
    <mergeCell ref="AA94:AD94"/>
    <mergeCell ref="AE94:AF94"/>
    <mergeCell ref="D89:O89"/>
    <mergeCell ref="P89:Z89"/>
    <mergeCell ref="AA89:AD89"/>
    <mergeCell ref="AE89:AF89"/>
    <mergeCell ref="D90:O90"/>
    <mergeCell ref="P90:Z90"/>
    <mergeCell ref="AA90:AD90"/>
    <mergeCell ref="AE90:AF90"/>
    <mergeCell ref="D91:O91"/>
    <mergeCell ref="P91:Z91"/>
    <mergeCell ref="AA91:AD91"/>
    <mergeCell ref="AE91:AF91"/>
    <mergeCell ref="D86:O86"/>
    <mergeCell ref="P86:Z86"/>
    <mergeCell ref="AA86:AD86"/>
    <mergeCell ref="AE86:AF86"/>
    <mergeCell ref="D87:O87"/>
    <mergeCell ref="P87:Z87"/>
    <mergeCell ref="AA87:AD87"/>
    <mergeCell ref="AE87:AF87"/>
    <mergeCell ref="D88:O88"/>
    <mergeCell ref="P88:Z88"/>
    <mergeCell ref="AA88:AD88"/>
    <mergeCell ref="AE88:AF88"/>
    <mergeCell ref="D83:O83"/>
    <mergeCell ref="P83:Z83"/>
    <mergeCell ref="AA83:AD83"/>
    <mergeCell ref="AE83:AF83"/>
    <mergeCell ref="D84:O84"/>
    <mergeCell ref="P84:Z84"/>
    <mergeCell ref="AA84:AD84"/>
    <mergeCell ref="AE84:AF84"/>
    <mergeCell ref="D85:O85"/>
    <mergeCell ref="P85:Z85"/>
    <mergeCell ref="AA85:AD85"/>
    <mergeCell ref="AE85:AF85"/>
    <mergeCell ref="D138:O138"/>
    <mergeCell ref="P138:Z138"/>
    <mergeCell ref="AA138:AD138"/>
    <mergeCell ref="D132:O132"/>
    <mergeCell ref="P132:Z132"/>
    <mergeCell ref="AA132:AD132"/>
    <mergeCell ref="AE132:AF132"/>
    <mergeCell ref="D133:O133"/>
    <mergeCell ref="P133:Z133"/>
    <mergeCell ref="AA133:AD133"/>
    <mergeCell ref="AE133:AF133"/>
    <mergeCell ref="AE135:AF135"/>
    <mergeCell ref="D136:O136"/>
    <mergeCell ref="P136:Z136"/>
    <mergeCell ref="AA136:AD136"/>
    <mergeCell ref="AE136:AF136"/>
    <mergeCell ref="D137:O137"/>
    <mergeCell ref="P137:Z137"/>
    <mergeCell ref="AA137:AD137"/>
    <mergeCell ref="AE137:AF137"/>
    <mergeCell ref="D134:O134"/>
    <mergeCell ref="P134:Z134"/>
    <mergeCell ref="AA134:AD134"/>
    <mergeCell ref="AE134:AF134"/>
    <mergeCell ref="D119:O119"/>
    <mergeCell ref="P119:Z119"/>
    <mergeCell ref="AA119:AD119"/>
    <mergeCell ref="AE119:AF119"/>
    <mergeCell ref="D120:O120"/>
    <mergeCell ref="P120:Z120"/>
    <mergeCell ref="AA120:AD120"/>
    <mergeCell ref="AE120:AF120"/>
    <mergeCell ref="D121:O121"/>
    <mergeCell ref="P121:Z121"/>
    <mergeCell ref="AA121:AD121"/>
    <mergeCell ref="AE121:AF121"/>
    <mergeCell ref="D122:O122"/>
    <mergeCell ref="P122:Z122"/>
    <mergeCell ref="AA122:AD122"/>
    <mergeCell ref="AE122:AF122"/>
    <mergeCell ref="D123:O123"/>
    <mergeCell ref="P123:Z123"/>
    <mergeCell ref="AA123:AD123"/>
    <mergeCell ref="AE123:AF123"/>
    <mergeCell ref="D142:O142"/>
    <mergeCell ref="P142:Z142"/>
    <mergeCell ref="AA142:AD142"/>
    <mergeCell ref="AE142:AF142"/>
    <mergeCell ref="D139:O139"/>
    <mergeCell ref="P139:Z139"/>
    <mergeCell ref="AA139:AD139"/>
    <mergeCell ref="AE139:AF139"/>
    <mergeCell ref="D140:O140"/>
    <mergeCell ref="P140:Z140"/>
    <mergeCell ref="AA140:AD140"/>
    <mergeCell ref="AE140:AF140"/>
    <mergeCell ref="D141:O141"/>
    <mergeCell ref="P141:Z141"/>
    <mergeCell ref="AA141:AD141"/>
    <mergeCell ref="AE141:AF141"/>
    <mergeCell ref="D130:O130"/>
    <mergeCell ref="P130:Z130"/>
    <mergeCell ref="AA130:AD130"/>
    <mergeCell ref="AE130:AF130"/>
    <mergeCell ref="D131:O131"/>
    <mergeCell ref="P131:Z131"/>
    <mergeCell ref="AA131:AD131"/>
    <mergeCell ref="AE131:AF131"/>
    <mergeCell ref="D128:O128"/>
    <mergeCell ref="P128:Z128"/>
    <mergeCell ref="AA128:AD128"/>
    <mergeCell ref="AE128:AF128"/>
    <mergeCell ref="D129:O129"/>
    <mergeCell ref="P129:Z129"/>
    <mergeCell ref="AA129:AD129"/>
    <mergeCell ref="AE129:AF129"/>
    <mergeCell ref="D116:O116"/>
    <mergeCell ref="P116:Z116"/>
    <mergeCell ref="AA116:AD116"/>
    <mergeCell ref="AE116:AF116"/>
    <mergeCell ref="D115:O115"/>
    <mergeCell ref="C114:O114"/>
    <mergeCell ref="P114:Z114"/>
    <mergeCell ref="AA114:AF114"/>
    <mergeCell ref="P127:Z127"/>
    <mergeCell ref="AA127:AD127"/>
    <mergeCell ref="AE127:AF127"/>
    <mergeCell ref="D127:O127"/>
    <mergeCell ref="D117:O117"/>
    <mergeCell ref="P117:Z117"/>
    <mergeCell ref="AA117:AD117"/>
    <mergeCell ref="AE117:AF117"/>
    <mergeCell ref="D118:O118"/>
    <mergeCell ref="P118:Z118"/>
    <mergeCell ref="AA118:AD118"/>
    <mergeCell ref="AE118:AF118"/>
    <mergeCell ref="D124:O124"/>
    <mergeCell ref="P124:Z124"/>
    <mergeCell ref="AA124:AD124"/>
    <mergeCell ref="AE124:AF124"/>
    <mergeCell ref="D72:O72"/>
    <mergeCell ref="D73:O73"/>
    <mergeCell ref="D70:O70"/>
    <mergeCell ref="P72:Z72"/>
    <mergeCell ref="P73:Z73"/>
    <mergeCell ref="P70:Z70"/>
    <mergeCell ref="AA72:AD72"/>
    <mergeCell ref="AE72:AF72"/>
    <mergeCell ref="P115:Z115"/>
    <mergeCell ref="AA115:AD115"/>
    <mergeCell ref="AE115:AF115"/>
    <mergeCell ref="AA82:AD82"/>
    <mergeCell ref="AE82:AF82"/>
    <mergeCell ref="AA75:AD75"/>
    <mergeCell ref="AE75:AF75"/>
    <mergeCell ref="P80:Z80"/>
    <mergeCell ref="D80:O80"/>
    <mergeCell ref="D75:O75"/>
    <mergeCell ref="D76:O76"/>
    <mergeCell ref="P75:Z75"/>
    <mergeCell ref="P76:Z76"/>
    <mergeCell ref="AA76:AD76"/>
    <mergeCell ref="AE76:AF76"/>
    <mergeCell ref="D82:O82"/>
    <mergeCell ref="P82:Z82"/>
    <mergeCell ref="AA73:AD73"/>
    <mergeCell ref="AE73:AF73"/>
    <mergeCell ref="P62:Z62"/>
    <mergeCell ref="P63:Z63"/>
    <mergeCell ref="P64:Z64"/>
    <mergeCell ref="P65:Z65"/>
    <mergeCell ref="P66:Z66"/>
    <mergeCell ref="P67:Z67"/>
    <mergeCell ref="AA69:AD69"/>
    <mergeCell ref="AE69:AF69"/>
    <mergeCell ref="AA71:AD71"/>
    <mergeCell ref="AE71:AF71"/>
    <mergeCell ref="AA68:AD68"/>
    <mergeCell ref="AE68:AF68"/>
    <mergeCell ref="AA67:AD67"/>
    <mergeCell ref="AA70:AD70"/>
    <mergeCell ref="AE70:AF70"/>
    <mergeCell ref="AL36:AM36"/>
    <mergeCell ref="AK33:AO33"/>
    <mergeCell ref="D68:O68"/>
    <mergeCell ref="D69:O69"/>
    <mergeCell ref="D71:O71"/>
    <mergeCell ref="P68:Z68"/>
    <mergeCell ref="P69:Z69"/>
    <mergeCell ref="P71:Z71"/>
    <mergeCell ref="D65:O65"/>
    <mergeCell ref="D66:O66"/>
    <mergeCell ref="D67:O67"/>
    <mergeCell ref="AE62:AF62"/>
    <mergeCell ref="AA62:AD62"/>
    <mergeCell ref="AE63:AF63"/>
    <mergeCell ref="AA63:AD63"/>
    <mergeCell ref="AE67:AF67"/>
    <mergeCell ref="AA64:AD64"/>
    <mergeCell ref="AE64:AF64"/>
    <mergeCell ref="AA65:AD65"/>
    <mergeCell ref="AE65:AF65"/>
    <mergeCell ref="AA66:AD66"/>
    <mergeCell ref="AE66:AF66"/>
    <mergeCell ref="P61:Z61"/>
    <mergeCell ref="A38:C54"/>
    <mergeCell ref="C61:O61"/>
    <mergeCell ref="AA61:AF61"/>
    <mergeCell ref="D62:O62"/>
    <mergeCell ref="D63:O63"/>
    <mergeCell ref="D64:O64"/>
    <mergeCell ref="AK4:AO4"/>
    <mergeCell ref="AD17:AG22"/>
    <mergeCell ref="AL24:AR24"/>
    <mergeCell ref="S32:AF34"/>
    <mergeCell ref="G28:AG28"/>
    <mergeCell ref="G29:AG29"/>
    <mergeCell ref="G30:AG30"/>
    <mergeCell ref="E16:J16"/>
    <mergeCell ref="K16:AA16"/>
    <mergeCell ref="AD16:AG16"/>
    <mergeCell ref="E8:J8"/>
    <mergeCell ref="K8:AA8"/>
    <mergeCell ref="AK8:AO13"/>
    <mergeCell ref="AK7:AO7"/>
    <mergeCell ref="AK16:AO21"/>
    <mergeCell ref="AK15:AO15"/>
    <mergeCell ref="AD8:AG8"/>
    <mergeCell ref="E9:J14"/>
    <mergeCell ref="K9:AC14"/>
    <mergeCell ref="AD9:AG14"/>
    <mergeCell ref="A1:AH2"/>
    <mergeCell ref="A4:C5"/>
    <mergeCell ref="D4:AH5"/>
    <mergeCell ref="A35:C37"/>
    <mergeCell ref="A32:C34"/>
    <mergeCell ref="A6:C31"/>
    <mergeCell ref="F35:AG37"/>
    <mergeCell ref="K17:AC22"/>
    <mergeCell ref="E17:J22"/>
    <mergeCell ref="E32:Q34"/>
    <mergeCell ref="G27:AG27"/>
    <mergeCell ref="F24:F25"/>
    <mergeCell ref="G24:AG25"/>
    <mergeCell ref="D81:O81"/>
    <mergeCell ref="P81:Z81"/>
    <mergeCell ref="AA81:AD81"/>
    <mergeCell ref="AE81:AF81"/>
    <mergeCell ref="AE74:AF74"/>
    <mergeCell ref="D79:O79"/>
    <mergeCell ref="P79:Z79"/>
    <mergeCell ref="AA79:AD79"/>
    <mergeCell ref="AE79:AF79"/>
    <mergeCell ref="D78:O78"/>
    <mergeCell ref="P78:Z78"/>
    <mergeCell ref="AA78:AD78"/>
    <mergeCell ref="AE78:AF78"/>
    <mergeCell ref="D77:O77"/>
    <mergeCell ref="P77:Z77"/>
    <mergeCell ref="AA77:AD77"/>
    <mergeCell ref="AE77:AF77"/>
    <mergeCell ref="D74:O74"/>
    <mergeCell ref="P74:Z74"/>
    <mergeCell ref="AA74:AD74"/>
    <mergeCell ref="AA80:AD80"/>
    <mergeCell ref="AE80:AF80"/>
  </mergeCells>
  <phoneticPr fontId="1"/>
  <conditionalFormatting sqref="AF3:AH3">
    <cfRule type="expression" dxfId="10" priority="75">
      <formula>$AF$3=""</formula>
    </cfRule>
  </conditionalFormatting>
  <conditionalFormatting sqref="E17">
    <cfRule type="expression" dxfId="9" priority="74">
      <formula>$E$17=""</formula>
    </cfRule>
  </conditionalFormatting>
  <conditionalFormatting sqref="AD17">
    <cfRule type="expression" dxfId="8" priority="72">
      <formula>$AD$17=""</formula>
    </cfRule>
  </conditionalFormatting>
  <conditionalFormatting sqref="D4:AH5">
    <cfRule type="expression" dxfId="7" priority="44">
      <formula>$D$4=""</formula>
    </cfRule>
  </conditionalFormatting>
  <conditionalFormatting sqref="S32">
    <cfRule type="expression" dxfId="6" priority="76">
      <formula>$S$32=""</formula>
    </cfRule>
  </conditionalFormatting>
  <conditionalFormatting sqref="E9">
    <cfRule type="expression" dxfId="5" priority="2">
      <formula>$E$17=""</formula>
    </cfRule>
  </conditionalFormatting>
  <conditionalFormatting sqref="AD9">
    <cfRule type="expression" dxfId="4" priority="1">
      <formula>$AD$17=""</formula>
    </cfRule>
  </conditionalFormatting>
  <dataValidations count="2">
    <dataValidation type="list" allowBlank="1" showInputMessage="1" showErrorMessage="1" sqref="AK24 AK29:AK30" xr:uid="{00000000-0002-0000-0000-000000000000}">
      <formula1>"&lt;選択しない&gt;,○"</formula1>
    </dataValidation>
    <dataValidation type="list" allowBlank="1" showInputMessage="1" showErrorMessage="1" sqref="AK6" xr:uid="{77FEBE3D-EB34-4917-88C5-244D3362D3D8}">
      <formula1>"1銘柄,複数銘柄"</formula1>
    </dataValidation>
  </dataValidations>
  <printOptions horizontalCentered="1"/>
  <pageMargins left="0.78740157480314965" right="0.78740157480314965" top="0.78740157480314965" bottom="0.59055118110236227" header="0.31496062992125984" footer="0.39370078740157483"/>
  <pageSetup paperSize="9" scale="94" orientation="portrait" r:id="rId1"/>
  <headerFooter>
    <oddFooter>&amp;C仕様-&amp;P</oddFooter>
  </headerFooter>
  <rowBreaks count="1" manualBreakCount="1">
    <brk id="54"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AFA58-4D0C-40AF-A329-F70394A96E4C}">
  <dimension ref="A1:AJ447"/>
  <sheetViews>
    <sheetView view="pageBreakPreview" zoomScaleNormal="100" zoomScaleSheetLayoutView="100" workbookViewId="0">
      <selection activeCell="AJ6" sqref="AJ6"/>
    </sheetView>
  </sheetViews>
  <sheetFormatPr defaultRowHeight="13.5"/>
  <cols>
    <col min="1" max="9" width="2.625" customWidth="1"/>
    <col min="10" max="10" width="10.875" customWidth="1"/>
    <col min="11" max="26" width="2.625" customWidth="1"/>
    <col min="27" max="27" width="1.5" customWidth="1"/>
    <col min="28" max="29" width="2.625" hidden="1" customWidth="1"/>
    <col min="30" max="34" width="2.625" customWidth="1"/>
  </cols>
  <sheetData>
    <row r="1" spans="1:36" ht="16.5" customHeight="1">
      <c r="A1" s="84" t="s">
        <v>0</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row>
    <row r="2" spans="1:36" ht="16.5" customHeight="1">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row>
    <row r="3" spans="1:36" ht="16.5" customHeight="1" thickBot="1">
      <c r="AF3" t="str">
        <f>IF(AK3="","",AK3)</f>
        <v/>
      </c>
    </row>
    <row r="4" spans="1:36" ht="16.5" customHeight="1">
      <c r="A4" s="85" t="s">
        <v>1</v>
      </c>
      <c r="B4" s="86"/>
      <c r="C4" s="87"/>
      <c r="D4" s="91" t="str">
        <f>仕様書!D4</f>
        <v>患者用ベッド</v>
      </c>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3"/>
    </row>
    <row r="5" spans="1:36" ht="16.5" customHeight="1">
      <c r="A5" s="88"/>
      <c r="B5" s="89"/>
      <c r="C5" s="90"/>
      <c r="D5" s="94"/>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6"/>
    </row>
    <row r="6" spans="1:36" ht="16.5" customHeight="1">
      <c r="A6" s="106" t="s">
        <v>11</v>
      </c>
      <c r="B6" s="98"/>
      <c r="C6" s="99"/>
      <c r="D6" s="3"/>
      <c r="E6" s="3" t="s">
        <v>48</v>
      </c>
      <c r="F6" s="3"/>
      <c r="G6" s="3"/>
      <c r="H6" s="3"/>
      <c r="I6" s="3"/>
      <c r="J6" s="3"/>
      <c r="K6" s="3"/>
      <c r="L6" s="3"/>
      <c r="M6" s="3"/>
      <c r="N6" s="3"/>
      <c r="O6" s="3"/>
      <c r="P6" s="3"/>
      <c r="Q6" s="3"/>
      <c r="R6" s="3"/>
      <c r="S6" s="3"/>
      <c r="T6" s="3"/>
      <c r="U6" s="3"/>
      <c r="V6" s="3"/>
      <c r="W6" s="3"/>
      <c r="X6" s="3"/>
      <c r="Y6" s="3"/>
      <c r="Z6" s="3"/>
      <c r="AA6" s="3"/>
      <c r="AB6" s="3"/>
      <c r="AC6" s="3"/>
      <c r="AD6" s="3"/>
      <c r="AE6" s="3"/>
      <c r="AF6" s="3"/>
      <c r="AG6" s="3"/>
      <c r="AH6" s="4"/>
      <c r="AI6" s="58" t="s">
        <v>49</v>
      </c>
      <c r="AJ6" s="59" t="s">
        <v>50</v>
      </c>
    </row>
    <row r="7" spans="1:36" ht="16.5" customHeight="1">
      <c r="A7" s="100"/>
      <c r="B7" s="101"/>
      <c r="C7" s="102"/>
      <c r="D7" s="3"/>
      <c r="E7" t="s">
        <v>51</v>
      </c>
      <c r="AH7" s="4"/>
    </row>
    <row r="8" spans="1:36" ht="16.5" customHeight="1">
      <c r="A8" s="100"/>
      <c r="B8" s="101"/>
      <c r="C8" s="102"/>
      <c r="D8" s="3"/>
      <c r="E8" s="140" t="s">
        <v>20</v>
      </c>
      <c r="F8" s="141"/>
      <c r="G8" s="141"/>
      <c r="H8" s="141"/>
      <c r="I8" s="141"/>
      <c r="J8" s="142"/>
      <c r="K8" s="140" t="s">
        <v>21</v>
      </c>
      <c r="L8" s="141"/>
      <c r="M8" s="141"/>
      <c r="N8" s="141"/>
      <c r="O8" s="141"/>
      <c r="P8" s="141"/>
      <c r="Q8" s="141"/>
      <c r="R8" s="141"/>
      <c r="S8" s="141"/>
      <c r="T8" s="141"/>
      <c r="U8" s="141"/>
      <c r="V8" s="141"/>
      <c r="W8" s="141"/>
      <c r="X8" s="141"/>
      <c r="Y8" s="141"/>
      <c r="Z8" s="141"/>
      <c r="AA8" s="142"/>
      <c r="AB8" s="46"/>
      <c r="AC8" s="46"/>
      <c r="AD8" s="143" t="s">
        <v>12</v>
      </c>
      <c r="AE8" s="144"/>
      <c r="AF8" s="144"/>
      <c r="AG8" s="145"/>
      <c r="AH8" s="4"/>
    </row>
    <row r="9" spans="1:36" ht="16.5" customHeight="1">
      <c r="A9" s="100"/>
      <c r="B9" s="101"/>
      <c r="C9" s="102"/>
      <c r="D9" s="3"/>
      <c r="E9" s="209" t="str">
        <f>IF(AJ6=仕様書!E7,仕様書!E9,IF(契約書用仕様書!AJ6=仕様書!E15,仕様書!E17,"【銘柄３】"))</f>
        <v>パラマウントベッド</v>
      </c>
      <c r="F9" s="209"/>
      <c r="G9" s="209"/>
      <c r="H9" s="209"/>
      <c r="I9" s="209"/>
      <c r="J9" s="209"/>
      <c r="K9" s="81" t="str">
        <f>IF(AJ6=仕様書!E7,仕様書!K9,IF(契約書用仕様書!AJ6=仕様書!E15,仕様書!K17,"【銘柄３】"))</f>
        <v>・１クランク小児ベッド
　　＊詳細は【別紙１】のとおり</v>
      </c>
      <c r="L9" s="81"/>
      <c r="M9" s="81"/>
      <c r="N9" s="81"/>
      <c r="O9" s="81"/>
      <c r="P9" s="81"/>
      <c r="Q9" s="81"/>
      <c r="R9" s="81"/>
      <c r="S9" s="81"/>
      <c r="T9" s="81"/>
      <c r="U9" s="81"/>
      <c r="V9" s="81"/>
      <c r="W9" s="81"/>
      <c r="X9" s="81"/>
      <c r="Y9" s="81"/>
      <c r="Z9" s="81"/>
      <c r="AA9" s="81"/>
      <c r="AB9" s="81"/>
      <c r="AC9" s="81"/>
      <c r="AD9" s="83" t="str">
        <f>IF(AJ6=仕様書!E7,仕様書!AD9,IF(契約書用仕様書!AJ6=仕様書!E15,仕様書!AD17,"【銘柄３】"))</f>
        <v>１式</v>
      </c>
      <c r="AE9" s="83"/>
      <c r="AF9" s="83"/>
      <c r="AG9" s="83"/>
      <c r="AH9" s="4"/>
    </row>
    <row r="10" spans="1:36" ht="16.5" customHeight="1">
      <c r="A10" s="100"/>
      <c r="B10" s="101"/>
      <c r="C10" s="102"/>
      <c r="D10" s="3"/>
      <c r="E10" s="209"/>
      <c r="F10" s="209"/>
      <c r="G10" s="209"/>
      <c r="H10" s="209"/>
      <c r="I10" s="209"/>
      <c r="J10" s="209"/>
      <c r="K10" s="81"/>
      <c r="L10" s="81"/>
      <c r="M10" s="81"/>
      <c r="N10" s="81"/>
      <c r="O10" s="81"/>
      <c r="P10" s="81"/>
      <c r="Q10" s="81"/>
      <c r="R10" s="81"/>
      <c r="S10" s="81"/>
      <c r="T10" s="81"/>
      <c r="U10" s="81"/>
      <c r="V10" s="81"/>
      <c r="W10" s="81"/>
      <c r="X10" s="81"/>
      <c r="Y10" s="81"/>
      <c r="Z10" s="81"/>
      <c r="AA10" s="81"/>
      <c r="AB10" s="81"/>
      <c r="AC10" s="81"/>
      <c r="AD10" s="83"/>
      <c r="AE10" s="83"/>
      <c r="AF10" s="83"/>
      <c r="AG10" s="83"/>
      <c r="AH10" s="4"/>
    </row>
    <row r="11" spans="1:36" ht="16.5" customHeight="1">
      <c r="A11" s="100"/>
      <c r="B11" s="101"/>
      <c r="C11" s="102"/>
      <c r="D11" s="3"/>
      <c r="E11" s="209"/>
      <c r="F11" s="209"/>
      <c r="G11" s="209"/>
      <c r="H11" s="209"/>
      <c r="I11" s="209"/>
      <c r="J11" s="209"/>
      <c r="K11" s="81"/>
      <c r="L11" s="81"/>
      <c r="M11" s="81"/>
      <c r="N11" s="81"/>
      <c r="O11" s="81"/>
      <c r="P11" s="81"/>
      <c r="Q11" s="81"/>
      <c r="R11" s="81"/>
      <c r="S11" s="81"/>
      <c r="T11" s="81"/>
      <c r="U11" s="81"/>
      <c r="V11" s="81"/>
      <c r="W11" s="81"/>
      <c r="X11" s="81"/>
      <c r="Y11" s="81"/>
      <c r="Z11" s="81"/>
      <c r="AA11" s="81"/>
      <c r="AB11" s="81"/>
      <c r="AC11" s="81"/>
      <c r="AD11" s="83"/>
      <c r="AE11" s="83"/>
      <c r="AF11" s="83"/>
      <c r="AG11" s="83"/>
      <c r="AH11" s="4"/>
    </row>
    <row r="12" spans="1:36" ht="16.5" customHeight="1">
      <c r="A12" s="100"/>
      <c r="B12" s="101"/>
      <c r="C12" s="102"/>
      <c r="D12" s="3"/>
      <c r="E12" s="209"/>
      <c r="F12" s="209"/>
      <c r="G12" s="209"/>
      <c r="H12" s="209"/>
      <c r="I12" s="209"/>
      <c r="J12" s="209"/>
      <c r="K12" s="81"/>
      <c r="L12" s="81"/>
      <c r="M12" s="81"/>
      <c r="N12" s="81"/>
      <c r="O12" s="81"/>
      <c r="P12" s="81"/>
      <c r="Q12" s="81"/>
      <c r="R12" s="81"/>
      <c r="S12" s="81"/>
      <c r="T12" s="81"/>
      <c r="U12" s="81"/>
      <c r="V12" s="81"/>
      <c r="W12" s="81"/>
      <c r="X12" s="81"/>
      <c r="Y12" s="81"/>
      <c r="Z12" s="81"/>
      <c r="AA12" s="81"/>
      <c r="AB12" s="81"/>
      <c r="AC12" s="81"/>
      <c r="AD12" s="83"/>
      <c r="AE12" s="83"/>
      <c r="AF12" s="83"/>
      <c r="AG12" s="83"/>
      <c r="AH12" s="4"/>
    </row>
    <row r="13" spans="1:36" ht="16.5" customHeight="1">
      <c r="A13" s="100"/>
      <c r="B13" s="101"/>
      <c r="C13" s="102"/>
      <c r="D13" s="3"/>
      <c r="E13" s="209"/>
      <c r="F13" s="209"/>
      <c r="G13" s="209"/>
      <c r="H13" s="209"/>
      <c r="I13" s="209"/>
      <c r="J13" s="209"/>
      <c r="K13" s="81"/>
      <c r="L13" s="81"/>
      <c r="M13" s="81"/>
      <c r="N13" s="81"/>
      <c r="O13" s="81"/>
      <c r="P13" s="81"/>
      <c r="Q13" s="81"/>
      <c r="R13" s="81"/>
      <c r="S13" s="81"/>
      <c r="T13" s="81"/>
      <c r="U13" s="81"/>
      <c r="V13" s="81"/>
      <c r="W13" s="81"/>
      <c r="X13" s="81"/>
      <c r="Y13" s="81"/>
      <c r="Z13" s="81"/>
      <c r="AA13" s="81"/>
      <c r="AB13" s="81"/>
      <c r="AC13" s="81"/>
      <c r="AD13" s="83"/>
      <c r="AE13" s="83"/>
      <c r="AF13" s="83"/>
      <c r="AG13" s="83"/>
      <c r="AH13" s="4"/>
    </row>
    <row r="14" spans="1:36" ht="16.5" customHeight="1">
      <c r="A14" s="100"/>
      <c r="B14" s="101"/>
      <c r="C14" s="102"/>
      <c r="D14" s="3"/>
      <c r="E14" s="209"/>
      <c r="F14" s="209"/>
      <c r="G14" s="209"/>
      <c r="H14" s="209"/>
      <c r="I14" s="209"/>
      <c r="J14" s="209"/>
      <c r="K14" s="81"/>
      <c r="L14" s="81"/>
      <c r="M14" s="81"/>
      <c r="N14" s="81"/>
      <c r="O14" s="81"/>
      <c r="P14" s="81"/>
      <c r="Q14" s="81"/>
      <c r="R14" s="81"/>
      <c r="S14" s="81"/>
      <c r="T14" s="81"/>
      <c r="U14" s="81"/>
      <c r="V14" s="81"/>
      <c r="W14" s="81"/>
      <c r="X14" s="81"/>
      <c r="Y14" s="81"/>
      <c r="Z14" s="81"/>
      <c r="AA14" s="81"/>
      <c r="AB14" s="81"/>
      <c r="AC14" s="81"/>
      <c r="AD14" s="83"/>
      <c r="AE14" s="83"/>
      <c r="AF14" s="83"/>
      <c r="AG14" s="83"/>
      <c r="AH14" s="4"/>
    </row>
    <row r="15" spans="1:36" ht="16.5" customHeight="1">
      <c r="A15" s="100"/>
      <c r="B15" s="101"/>
      <c r="C15" s="102"/>
      <c r="D15" s="3"/>
      <c r="E15" s="209"/>
      <c r="F15" s="209"/>
      <c r="G15" s="209"/>
      <c r="H15" s="209"/>
      <c r="I15" s="209"/>
      <c r="J15" s="209"/>
      <c r="K15" s="81"/>
      <c r="L15" s="81"/>
      <c r="M15" s="81"/>
      <c r="N15" s="81"/>
      <c r="O15" s="81"/>
      <c r="P15" s="81"/>
      <c r="Q15" s="81"/>
      <c r="R15" s="81"/>
      <c r="S15" s="81"/>
      <c r="T15" s="81"/>
      <c r="U15" s="81"/>
      <c r="V15" s="81"/>
      <c r="W15" s="81"/>
      <c r="X15" s="81"/>
      <c r="Y15" s="81"/>
      <c r="Z15" s="81"/>
      <c r="AA15" s="81"/>
      <c r="AB15" s="81"/>
      <c r="AC15" s="81"/>
      <c r="AD15" s="83"/>
      <c r="AE15" s="83"/>
      <c r="AF15" s="83"/>
      <c r="AG15" s="83"/>
      <c r="AH15" s="4"/>
    </row>
    <row r="16" spans="1:36" ht="16.5" customHeight="1">
      <c r="A16" s="100"/>
      <c r="B16" s="101"/>
      <c r="C16" s="102"/>
      <c r="D16" s="3"/>
      <c r="E16" s="209"/>
      <c r="F16" s="209"/>
      <c r="G16" s="209"/>
      <c r="H16" s="209"/>
      <c r="I16" s="209"/>
      <c r="J16" s="209"/>
      <c r="K16" s="81"/>
      <c r="L16" s="81"/>
      <c r="M16" s="81"/>
      <c r="N16" s="81"/>
      <c r="O16" s="81"/>
      <c r="P16" s="81"/>
      <c r="Q16" s="81"/>
      <c r="R16" s="81"/>
      <c r="S16" s="81"/>
      <c r="T16" s="81"/>
      <c r="U16" s="81"/>
      <c r="V16" s="81"/>
      <c r="W16" s="81"/>
      <c r="X16" s="81"/>
      <c r="Y16" s="81"/>
      <c r="Z16" s="81"/>
      <c r="AA16" s="81"/>
      <c r="AB16" s="81"/>
      <c r="AC16" s="81"/>
      <c r="AD16" s="83"/>
      <c r="AE16" s="83"/>
      <c r="AF16" s="83"/>
      <c r="AG16" s="83"/>
      <c r="AH16" s="4"/>
    </row>
    <row r="17" spans="1:34" ht="16.5" customHeight="1">
      <c r="A17" s="100"/>
      <c r="B17" s="101"/>
      <c r="C17" s="102"/>
      <c r="D17" s="3"/>
      <c r="E17" s="209"/>
      <c r="F17" s="209"/>
      <c r="G17" s="209"/>
      <c r="H17" s="209"/>
      <c r="I17" s="209"/>
      <c r="J17" s="209"/>
      <c r="K17" s="81"/>
      <c r="L17" s="81"/>
      <c r="M17" s="81"/>
      <c r="N17" s="81"/>
      <c r="O17" s="81"/>
      <c r="P17" s="81"/>
      <c r="Q17" s="81"/>
      <c r="R17" s="81"/>
      <c r="S17" s="81"/>
      <c r="T17" s="81"/>
      <c r="U17" s="81"/>
      <c r="V17" s="81"/>
      <c r="W17" s="81"/>
      <c r="X17" s="81"/>
      <c r="Y17" s="81"/>
      <c r="Z17" s="81"/>
      <c r="AA17" s="81"/>
      <c r="AB17" s="81"/>
      <c r="AC17" s="81"/>
      <c r="AD17" s="83"/>
      <c r="AE17" s="83"/>
      <c r="AF17" s="83"/>
      <c r="AG17" s="83"/>
      <c r="AH17" s="4"/>
    </row>
    <row r="18" spans="1:34" ht="16.5" customHeight="1">
      <c r="A18" s="100"/>
      <c r="B18" s="101"/>
      <c r="C18" s="102"/>
      <c r="D18" s="3"/>
      <c r="E18" s="209"/>
      <c r="F18" s="209"/>
      <c r="G18" s="209"/>
      <c r="H18" s="209"/>
      <c r="I18" s="209"/>
      <c r="J18" s="209"/>
      <c r="K18" s="81"/>
      <c r="L18" s="81"/>
      <c r="M18" s="81"/>
      <c r="N18" s="81"/>
      <c r="O18" s="81"/>
      <c r="P18" s="81"/>
      <c r="Q18" s="81"/>
      <c r="R18" s="81"/>
      <c r="S18" s="81"/>
      <c r="T18" s="81"/>
      <c r="U18" s="81"/>
      <c r="V18" s="81"/>
      <c r="W18" s="81"/>
      <c r="X18" s="81"/>
      <c r="Y18" s="81"/>
      <c r="Z18" s="81"/>
      <c r="AA18" s="81"/>
      <c r="AB18" s="81"/>
      <c r="AC18" s="81"/>
      <c r="AD18" s="83"/>
      <c r="AE18" s="83"/>
      <c r="AF18" s="83"/>
      <c r="AG18" s="83"/>
      <c r="AH18" s="4"/>
    </row>
    <row r="19" spans="1:34" ht="16.5" customHeight="1">
      <c r="A19" s="100"/>
      <c r="B19" s="101"/>
      <c r="C19" s="102"/>
      <c r="D19" s="3"/>
      <c r="E19" s="209"/>
      <c r="F19" s="209"/>
      <c r="G19" s="209"/>
      <c r="H19" s="209"/>
      <c r="I19" s="209"/>
      <c r="J19" s="209"/>
      <c r="K19" s="81"/>
      <c r="L19" s="81"/>
      <c r="M19" s="81"/>
      <c r="N19" s="81"/>
      <c r="O19" s="81"/>
      <c r="P19" s="81"/>
      <c r="Q19" s="81"/>
      <c r="R19" s="81"/>
      <c r="S19" s="81"/>
      <c r="T19" s="81"/>
      <c r="U19" s="81"/>
      <c r="V19" s="81"/>
      <c r="W19" s="81"/>
      <c r="X19" s="81"/>
      <c r="Y19" s="81"/>
      <c r="Z19" s="81"/>
      <c r="AA19" s="81"/>
      <c r="AB19" s="81"/>
      <c r="AC19" s="81"/>
      <c r="AD19" s="83"/>
      <c r="AE19" s="83"/>
      <c r="AF19" s="83"/>
      <c r="AG19" s="83"/>
      <c r="AH19" s="4"/>
    </row>
    <row r="20" spans="1:34" ht="16.5" customHeight="1">
      <c r="A20" s="100"/>
      <c r="B20" s="101"/>
      <c r="C20" s="102"/>
      <c r="D20" s="3"/>
      <c r="E20" s="209"/>
      <c r="F20" s="209"/>
      <c r="G20" s="209"/>
      <c r="H20" s="209"/>
      <c r="I20" s="209"/>
      <c r="J20" s="209"/>
      <c r="K20" s="81"/>
      <c r="L20" s="81"/>
      <c r="M20" s="81"/>
      <c r="N20" s="81"/>
      <c r="O20" s="81"/>
      <c r="P20" s="81"/>
      <c r="Q20" s="81"/>
      <c r="R20" s="81"/>
      <c r="S20" s="81"/>
      <c r="T20" s="81"/>
      <c r="U20" s="81"/>
      <c r="V20" s="81"/>
      <c r="W20" s="81"/>
      <c r="X20" s="81"/>
      <c r="Y20" s="81"/>
      <c r="Z20" s="81"/>
      <c r="AA20" s="81"/>
      <c r="AB20" s="81"/>
      <c r="AC20" s="81"/>
      <c r="AD20" s="83"/>
      <c r="AE20" s="83"/>
      <c r="AF20" s="83"/>
      <c r="AG20" s="83"/>
      <c r="AH20" s="4"/>
    </row>
    <row r="21" spans="1:34" ht="16.5" customHeight="1">
      <c r="A21" s="100"/>
      <c r="B21" s="101"/>
      <c r="C21" s="102"/>
      <c r="D21" s="3"/>
      <c r="E21" s="209"/>
      <c r="F21" s="209"/>
      <c r="G21" s="209"/>
      <c r="H21" s="209"/>
      <c r="I21" s="209"/>
      <c r="J21" s="209"/>
      <c r="K21" s="81"/>
      <c r="L21" s="81"/>
      <c r="M21" s="81"/>
      <c r="N21" s="81"/>
      <c r="O21" s="81"/>
      <c r="P21" s="81"/>
      <c r="Q21" s="81"/>
      <c r="R21" s="81"/>
      <c r="S21" s="81"/>
      <c r="T21" s="81"/>
      <c r="U21" s="81"/>
      <c r="V21" s="81"/>
      <c r="W21" s="81"/>
      <c r="X21" s="81"/>
      <c r="Y21" s="81"/>
      <c r="Z21" s="81"/>
      <c r="AA21" s="81"/>
      <c r="AB21" s="81"/>
      <c r="AC21" s="81"/>
      <c r="AD21" s="83"/>
      <c r="AE21" s="83"/>
      <c r="AF21" s="83"/>
      <c r="AG21" s="83"/>
      <c r="AH21" s="4"/>
    </row>
    <row r="22" spans="1:34" ht="16.5" customHeight="1">
      <c r="A22" s="100"/>
      <c r="B22" s="101"/>
      <c r="C22" s="102"/>
      <c r="D22" s="33"/>
      <c r="E22" s="34"/>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37"/>
    </row>
    <row r="23" spans="1:34" ht="16.5" customHeight="1">
      <c r="A23" s="100"/>
      <c r="B23" s="101"/>
      <c r="C23" s="102"/>
      <c r="D23" s="33"/>
      <c r="E23" s="34"/>
      <c r="F23" s="115" t="str">
        <f>IF(仕様書!F24="○",仕様書!F24,"")</f>
        <v/>
      </c>
      <c r="G23" s="116" t="str">
        <f>IF(仕様書!F24="○",仕様書!G24,"")</f>
        <v/>
      </c>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37"/>
    </row>
    <row r="24" spans="1:34" ht="16.5" customHeight="1">
      <c r="A24" s="100"/>
      <c r="B24" s="101"/>
      <c r="C24" s="102"/>
      <c r="D24" s="33"/>
      <c r="E24" s="34"/>
      <c r="F24" s="115"/>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37"/>
    </row>
    <row r="25" spans="1:34" ht="6" customHeight="1">
      <c r="A25" s="100"/>
      <c r="B25" s="101"/>
      <c r="C25" s="102"/>
      <c r="D25" s="33"/>
      <c r="E25" s="34"/>
      <c r="F25" s="38"/>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37"/>
    </row>
    <row r="26" spans="1:34" ht="16.5" customHeight="1">
      <c r="A26" s="100"/>
      <c r="B26" s="101"/>
      <c r="C26" s="102"/>
      <c r="D26" s="33"/>
      <c r="E26" s="33"/>
      <c r="F26" s="38" t="s">
        <v>16</v>
      </c>
      <c r="G26" s="114" t="s">
        <v>13</v>
      </c>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37"/>
    </row>
    <row r="27" spans="1:34" ht="16.5" customHeight="1">
      <c r="A27" s="100"/>
      <c r="B27" s="101"/>
      <c r="C27" s="102"/>
      <c r="D27" s="33"/>
      <c r="E27" s="33"/>
      <c r="F27" s="38" t="s">
        <v>16</v>
      </c>
      <c r="G27" s="139" t="s">
        <v>38</v>
      </c>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37"/>
    </row>
    <row r="28" spans="1:34" ht="16.5" customHeight="1">
      <c r="A28" s="100"/>
      <c r="B28" s="101"/>
      <c r="C28" s="102"/>
      <c r="D28" s="33"/>
      <c r="E28" s="33"/>
      <c r="F28" s="38" t="str">
        <f>IF(仕様書!F29="○",仕様書!F29,"")</f>
        <v>○</v>
      </c>
      <c r="G28" s="116" t="str">
        <f>IF(仕様書!F29="○",仕様書!G29,"")</f>
        <v>搬入・据付に当たっては、不要となる現有品を撤去し、設置すること。</v>
      </c>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37"/>
    </row>
    <row r="29" spans="1:34" ht="16.5" customHeight="1">
      <c r="A29" s="100"/>
      <c r="B29" s="101"/>
      <c r="C29" s="102"/>
      <c r="D29" s="33"/>
      <c r="E29" s="33"/>
      <c r="F29" s="38" t="str">
        <f>IF(仕様書!F30="○",仕様書!F30,"")</f>
        <v>○</v>
      </c>
      <c r="G29" s="116" t="str">
        <f>IF(仕様書!F30="○",仕様書!G30,"")</f>
        <v>撤去した現有品は、小児医療センター内の別途指示する場所に移動すること。</v>
      </c>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37"/>
    </row>
    <row r="30" spans="1:34" ht="8.1" customHeight="1">
      <c r="A30" s="103"/>
      <c r="B30" s="104"/>
      <c r="C30" s="105"/>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7"/>
    </row>
    <row r="31" spans="1:34" ht="16.5" customHeight="1">
      <c r="A31" s="97" t="s">
        <v>5</v>
      </c>
      <c r="B31" s="98"/>
      <c r="C31" s="99"/>
      <c r="D31" s="8"/>
      <c r="E31" s="111" t="s">
        <v>37</v>
      </c>
      <c r="F31" s="111"/>
      <c r="G31" s="111"/>
      <c r="H31" s="111"/>
      <c r="I31" s="111"/>
      <c r="J31" s="111"/>
      <c r="K31" s="111"/>
      <c r="L31" s="111"/>
      <c r="M31" s="111"/>
      <c r="N31" s="111"/>
      <c r="O31" s="111"/>
      <c r="P31" s="111"/>
      <c r="Q31" s="111"/>
      <c r="R31" s="25"/>
      <c r="S31" s="136" t="str">
        <f>仕様書!S32</f>
        <v>各病棟</v>
      </c>
      <c r="T31" s="211"/>
      <c r="U31" s="211"/>
      <c r="V31" s="211"/>
      <c r="W31" s="211"/>
      <c r="X31" s="211"/>
      <c r="Y31" s="211"/>
      <c r="Z31" s="211"/>
      <c r="AA31" s="211"/>
      <c r="AB31" s="211"/>
      <c r="AC31" s="211"/>
      <c r="AD31" s="211"/>
      <c r="AE31" s="211"/>
      <c r="AF31" s="211"/>
      <c r="AG31" s="8"/>
      <c r="AH31" s="9"/>
    </row>
    <row r="32" spans="1:34" ht="16.5" customHeight="1">
      <c r="A32" s="100"/>
      <c r="B32" s="101"/>
      <c r="C32" s="102"/>
      <c r="D32" s="10"/>
      <c r="E32" s="112"/>
      <c r="F32" s="112"/>
      <c r="G32" s="112"/>
      <c r="H32" s="112"/>
      <c r="I32" s="112"/>
      <c r="J32" s="112"/>
      <c r="K32" s="112"/>
      <c r="L32" s="112"/>
      <c r="M32" s="112"/>
      <c r="N32" s="112"/>
      <c r="O32" s="112"/>
      <c r="P32" s="112"/>
      <c r="Q32" s="112"/>
      <c r="R32" s="18" t="s">
        <v>9</v>
      </c>
      <c r="S32" s="212"/>
      <c r="T32" s="212"/>
      <c r="U32" s="212"/>
      <c r="V32" s="212"/>
      <c r="W32" s="212"/>
      <c r="X32" s="212"/>
      <c r="Y32" s="212"/>
      <c r="Z32" s="212"/>
      <c r="AA32" s="212"/>
      <c r="AB32" s="212"/>
      <c r="AC32" s="212"/>
      <c r="AD32" s="212"/>
      <c r="AE32" s="212"/>
      <c r="AF32" s="212"/>
      <c r="AG32" s="10" t="s">
        <v>10</v>
      </c>
      <c r="AH32" s="11"/>
    </row>
    <row r="33" spans="1:34" ht="16.5" customHeight="1">
      <c r="A33" s="100"/>
      <c r="B33" s="101"/>
      <c r="C33" s="102"/>
      <c r="D33" s="10"/>
      <c r="E33" s="113"/>
      <c r="F33" s="113"/>
      <c r="G33" s="113"/>
      <c r="H33" s="113"/>
      <c r="I33" s="113"/>
      <c r="J33" s="113"/>
      <c r="K33" s="113"/>
      <c r="L33" s="113"/>
      <c r="M33" s="113"/>
      <c r="N33" s="113"/>
      <c r="O33" s="113"/>
      <c r="P33" s="113"/>
      <c r="Q33" s="113"/>
      <c r="R33" s="26"/>
      <c r="S33" s="213"/>
      <c r="T33" s="213"/>
      <c r="U33" s="213"/>
      <c r="V33" s="213"/>
      <c r="W33" s="213"/>
      <c r="X33" s="213"/>
      <c r="Y33" s="213"/>
      <c r="Z33" s="213"/>
      <c r="AA33" s="213"/>
      <c r="AB33" s="213"/>
      <c r="AC33" s="213"/>
      <c r="AD33" s="213"/>
      <c r="AE33" s="213"/>
      <c r="AF33" s="213"/>
      <c r="AG33" s="26"/>
      <c r="AH33" s="27"/>
    </row>
    <row r="34" spans="1:34" ht="16.5" customHeight="1">
      <c r="A34" s="97" t="s">
        <v>19</v>
      </c>
      <c r="B34" s="98"/>
      <c r="C34" s="99"/>
      <c r="D34" s="25"/>
      <c r="E34" s="25"/>
      <c r="F34" s="107" t="str">
        <f>仕様書!F35</f>
        <v>令和６年３月２９日（金）
　※ ただし、具体的な納入（搬入）日時は、担当者と調整を行うものとする。</v>
      </c>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2"/>
    </row>
    <row r="35" spans="1:34" ht="16.5" customHeight="1">
      <c r="A35" s="100"/>
      <c r="B35" s="101"/>
      <c r="C35" s="102"/>
      <c r="D35" s="15"/>
      <c r="E35" s="15"/>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3"/>
    </row>
    <row r="36" spans="1:34" ht="16.5" customHeight="1">
      <c r="A36" s="103"/>
      <c r="B36" s="104"/>
      <c r="C36" s="105"/>
      <c r="D36" s="14"/>
      <c r="E36" s="14"/>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5"/>
    </row>
    <row r="37" spans="1:34" ht="8.1" customHeight="1">
      <c r="A37" s="97" t="s">
        <v>4</v>
      </c>
      <c r="B37" s="117"/>
      <c r="C37" s="118"/>
      <c r="D37" s="1"/>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6"/>
    </row>
    <row r="38" spans="1:34" ht="16.5" customHeight="1">
      <c r="A38" s="119"/>
      <c r="B38" s="120"/>
      <c r="C38" s="121"/>
      <c r="D38" s="39" t="s">
        <v>179</v>
      </c>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7"/>
    </row>
    <row r="39" spans="1:34" ht="16.5" customHeight="1">
      <c r="A39" s="119"/>
      <c r="B39" s="120"/>
      <c r="C39" s="121"/>
      <c r="D39" s="39" t="s">
        <v>173</v>
      </c>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7"/>
    </row>
    <row r="40" spans="1:34" ht="16.5" customHeight="1">
      <c r="A40" s="119"/>
      <c r="B40" s="120"/>
      <c r="C40" s="121"/>
      <c r="D40" s="39" t="s">
        <v>175</v>
      </c>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7"/>
    </row>
    <row r="41" spans="1:34" ht="16.5" customHeight="1">
      <c r="A41" s="119"/>
      <c r="B41" s="120"/>
      <c r="C41" s="121"/>
      <c r="D41" s="39" t="s">
        <v>177</v>
      </c>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7"/>
    </row>
    <row r="42" spans="1:34" ht="16.5" customHeight="1">
      <c r="A42" s="119"/>
      <c r="B42" s="120"/>
      <c r="C42" s="121"/>
      <c r="D42" s="39" t="s">
        <v>14</v>
      </c>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7"/>
    </row>
    <row r="43" spans="1:34" ht="16.5" customHeight="1">
      <c r="A43" s="119"/>
      <c r="B43" s="120"/>
      <c r="C43" s="121"/>
      <c r="D43" s="39" t="s">
        <v>180</v>
      </c>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7"/>
    </row>
    <row r="44" spans="1:34" ht="16.5" customHeight="1">
      <c r="A44" s="119"/>
      <c r="B44" s="120"/>
      <c r="C44" s="121"/>
      <c r="D44" s="39" t="s">
        <v>181</v>
      </c>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7"/>
    </row>
    <row r="45" spans="1:34" ht="16.5" customHeight="1">
      <c r="A45" s="119"/>
      <c r="B45" s="120"/>
      <c r="C45" s="121"/>
      <c r="D45" s="39" t="s">
        <v>6</v>
      </c>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7"/>
    </row>
    <row r="46" spans="1:34" ht="16.5" customHeight="1">
      <c r="A46" s="119"/>
      <c r="B46" s="120"/>
      <c r="C46" s="121"/>
      <c r="D46" s="39" t="s">
        <v>7</v>
      </c>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7"/>
    </row>
    <row r="47" spans="1:34" ht="16.5" customHeight="1">
      <c r="A47" s="119"/>
      <c r="B47" s="120"/>
      <c r="C47" s="121"/>
      <c r="D47" s="39" t="s">
        <v>8</v>
      </c>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7"/>
    </row>
    <row r="48" spans="1:34" ht="16.5" customHeight="1">
      <c r="A48" s="119"/>
      <c r="B48" s="120"/>
      <c r="C48" s="121"/>
      <c r="D48" s="39" t="s">
        <v>15</v>
      </c>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7"/>
    </row>
    <row r="49" spans="1:34" ht="16.5" customHeight="1">
      <c r="A49" s="119"/>
      <c r="B49" s="120"/>
      <c r="C49" s="121"/>
      <c r="D49" s="39" t="s">
        <v>2</v>
      </c>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7"/>
    </row>
    <row r="50" spans="1:34" ht="16.5" customHeight="1">
      <c r="A50" s="119"/>
      <c r="B50" s="120"/>
      <c r="C50" s="121"/>
      <c r="D50" s="40" t="s">
        <v>3</v>
      </c>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7"/>
    </row>
    <row r="51" spans="1:34" ht="16.5" customHeight="1">
      <c r="A51" s="119"/>
      <c r="B51" s="120"/>
      <c r="C51" s="121"/>
      <c r="D51" s="40" t="s">
        <v>17</v>
      </c>
      <c r="E51" s="7"/>
      <c r="F51" s="7"/>
      <c r="G51" s="7"/>
      <c r="H51" s="7"/>
      <c r="I51" s="7"/>
      <c r="J51" s="7"/>
      <c r="K51" s="7"/>
      <c r="L51" s="7"/>
      <c r="M51" s="7"/>
      <c r="N51" s="7"/>
      <c r="O51" s="7"/>
      <c r="P51" s="7"/>
      <c r="Q51" s="7"/>
      <c r="R51" s="7"/>
      <c r="S51" s="7"/>
      <c r="T51" s="7"/>
      <c r="U51" s="7"/>
      <c r="V51" s="7"/>
      <c r="W51" s="7"/>
      <c r="X51" s="7"/>
      <c r="Y51" s="33"/>
      <c r="Z51" s="33"/>
      <c r="AA51" s="33"/>
      <c r="AB51" s="33"/>
      <c r="AC51" s="33"/>
      <c r="AD51" s="33"/>
      <c r="AE51" s="33"/>
      <c r="AF51" s="33"/>
      <c r="AG51" s="33"/>
      <c r="AH51" s="37"/>
    </row>
    <row r="52" spans="1:34" ht="16.5" customHeight="1">
      <c r="A52" s="119"/>
      <c r="B52" s="120"/>
      <c r="C52" s="121"/>
      <c r="D52" s="40" t="s">
        <v>18</v>
      </c>
      <c r="E52" s="7"/>
      <c r="F52" s="7"/>
      <c r="G52" s="7"/>
      <c r="H52" s="7"/>
      <c r="I52" s="7"/>
      <c r="J52" s="7"/>
      <c r="K52" s="7"/>
      <c r="L52" s="7"/>
      <c r="M52" s="7"/>
      <c r="N52" s="7"/>
      <c r="O52" s="7"/>
      <c r="P52" s="7"/>
      <c r="Q52" s="7"/>
      <c r="R52" s="7"/>
      <c r="S52" s="7"/>
      <c r="T52" s="7"/>
      <c r="U52" s="7"/>
      <c r="V52" s="7"/>
      <c r="W52" s="7"/>
      <c r="X52" s="7"/>
      <c r="Y52" s="33"/>
      <c r="Z52" s="33"/>
      <c r="AA52" s="33"/>
      <c r="AB52" s="33"/>
      <c r="AC52" s="33"/>
      <c r="AD52" s="33"/>
      <c r="AE52" s="33"/>
      <c r="AF52" s="33"/>
      <c r="AG52" s="33"/>
      <c r="AH52" s="37"/>
    </row>
    <row r="53" spans="1:34" ht="8.1" customHeight="1" thickBot="1">
      <c r="A53" s="122"/>
      <c r="B53" s="123"/>
      <c r="C53" s="124"/>
      <c r="D53" s="41"/>
      <c r="E53" s="17"/>
      <c r="F53" s="17"/>
      <c r="G53" s="17"/>
      <c r="H53" s="17"/>
      <c r="I53" s="17"/>
      <c r="J53" s="17"/>
      <c r="K53" s="17"/>
      <c r="L53" s="17"/>
      <c r="M53" s="17"/>
      <c r="N53" s="17"/>
      <c r="O53" s="17"/>
      <c r="P53" s="17"/>
      <c r="Q53" s="17"/>
      <c r="R53" s="17"/>
      <c r="S53" s="17"/>
      <c r="T53" s="17"/>
      <c r="U53" s="17"/>
      <c r="V53" s="17"/>
      <c r="W53" s="17"/>
      <c r="X53" s="17"/>
      <c r="Y53" s="42"/>
      <c r="Z53" s="42"/>
      <c r="AA53" s="42"/>
      <c r="AB53" s="42"/>
      <c r="AC53" s="42"/>
      <c r="AD53" s="42"/>
      <c r="AE53" s="42"/>
      <c r="AF53" s="42"/>
      <c r="AG53" s="42"/>
      <c r="AH53" s="43"/>
    </row>
    <row r="54" spans="1:34" ht="16.5" customHeight="1"/>
    <row r="55" spans="1:34" ht="16.5" customHeight="1"/>
    <row r="56" spans="1:34" ht="16.5" customHeight="1">
      <c r="C56" s="30" t="s">
        <v>41</v>
      </c>
    </row>
    <row r="57" spans="1:34" ht="16.5" customHeight="1"/>
    <row r="58" spans="1:34" ht="16.5" customHeight="1">
      <c r="C58" s="30"/>
      <c r="D58" t="str">
        <f>"銘柄："&amp;E9</f>
        <v>銘柄：パラマウントベッド</v>
      </c>
    </row>
    <row r="59" spans="1:34" ht="16.5" customHeight="1"/>
    <row r="60" spans="1:34" ht="16.5" customHeight="1">
      <c r="C60" s="125" t="s">
        <v>34</v>
      </c>
      <c r="D60" s="125"/>
      <c r="E60" s="125"/>
      <c r="F60" s="125"/>
      <c r="G60" s="125"/>
      <c r="H60" s="125"/>
      <c r="I60" s="125"/>
      <c r="J60" s="125"/>
      <c r="K60" s="125"/>
      <c r="L60" s="125"/>
      <c r="M60" s="125"/>
      <c r="N60" s="125"/>
      <c r="O60" s="125"/>
      <c r="P60" s="126" t="s">
        <v>35</v>
      </c>
      <c r="Q60" s="127"/>
      <c r="R60" s="127"/>
      <c r="S60" s="127"/>
      <c r="T60" s="127"/>
      <c r="U60" s="127"/>
      <c r="V60" s="127"/>
      <c r="W60" s="127"/>
      <c r="X60" s="127"/>
      <c r="Y60" s="127"/>
      <c r="Z60" s="128"/>
      <c r="AA60" s="210" t="s">
        <v>12</v>
      </c>
      <c r="AB60" s="98"/>
      <c r="AC60" s="98"/>
      <c r="AD60" s="98"/>
      <c r="AE60" s="98"/>
      <c r="AF60" s="99"/>
    </row>
    <row r="61" spans="1:34" ht="16.5" customHeight="1">
      <c r="A61" s="49"/>
      <c r="B61" s="49"/>
      <c r="C61" s="68" t="str">
        <f>IF($AJ$6="【銘柄１】",IF(仕様書!C62="","",仕様書!C62),IF($AJ$6="【銘柄２】",IF(仕様書!C115="","",仕様書!C115),"【銘柄３】"))</f>
        <v>・</v>
      </c>
      <c r="D61" s="167" t="str">
        <f>IF($AJ$6="【銘柄１】",IF(仕様書!D62="","",仕様書!D62),IF($AJ$6="【銘柄２】",IF(仕様書!D115="","",仕様書!D115),"【銘柄３】"))</f>
        <v>１クランク小児ベッド</v>
      </c>
      <c r="E61" s="167" t="str">
        <f>IF($AJ$6="【銘柄１】",IF(仕様書!E62="","",仕様書!E62),IF($AJ$6="【銘柄２】",IF(仕様書!E115="","",仕様書!E115),"【銘柄３】"))</f>
        <v/>
      </c>
      <c r="F61" s="167" t="str">
        <f>IF($AJ$6="【銘柄１】",IF(仕様書!F62="","",仕様書!F62),IF($AJ$6="【銘柄２】",IF(仕様書!F115="","",仕様書!F115),"【銘柄３】"))</f>
        <v/>
      </c>
      <c r="G61" s="167" t="str">
        <f>IF($AJ$6="【銘柄１】",IF(仕様書!G62="","",仕様書!G62),IF($AJ$6="【銘柄２】",IF(仕様書!G115="","",仕様書!G115),"【銘柄３】"))</f>
        <v/>
      </c>
      <c r="H61" s="167" t="str">
        <f>IF($AJ$6="【銘柄１】",IF(仕様書!H62="","",仕様書!H62),IF($AJ$6="【銘柄２】",IF(仕様書!H115="","",仕様書!H115),"【銘柄３】"))</f>
        <v/>
      </c>
      <c r="I61" s="167" t="str">
        <f>IF($AJ$6="【銘柄１】",IF(仕様書!I62="","",仕様書!I62),IF($AJ$6="【銘柄２】",IF(仕様書!I115="","",仕様書!I115),"【銘柄３】"))</f>
        <v/>
      </c>
      <c r="J61" s="167" t="str">
        <f>IF($AJ$6="【銘柄１】",IF(仕様書!J62="","",仕様書!J62),IF($AJ$6="【銘柄２】",IF(仕様書!J115="","",仕様書!J115),"【銘柄３】"))</f>
        <v/>
      </c>
      <c r="K61" s="167" t="str">
        <f>IF($AJ$6="【銘柄１】",IF(仕様書!K62="","",仕様書!K62),IF($AJ$6="【銘柄２】",IF(仕様書!K115="","",仕様書!K115),"【銘柄３】"))</f>
        <v/>
      </c>
      <c r="L61" s="167" t="str">
        <f>IF($AJ$6="【銘柄１】",IF(仕様書!L62="","",仕様書!L62),IF($AJ$6="【銘柄２】",IF(仕様書!L115="","",仕様書!L115),"【銘柄３】"))</f>
        <v/>
      </c>
      <c r="M61" s="167" t="str">
        <f>IF($AJ$6="【銘柄１】",IF(仕様書!M62="","",仕様書!M62),IF($AJ$6="【銘柄２】",IF(仕様書!M115="","",仕様書!M115),"【銘柄３】"))</f>
        <v/>
      </c>
      <c r="N61" s="167" t="str">
        <f>IF($AJ$6="【銘柄１】",IF(仕様書!N62="","",仕様書!N62),IF($AJ$6="【銘柄２】",IF(仕様書!N115="","",仕様書!N115),"【銘柄３】"))</f>
        <v/>
      </c>
      <c r="O61" s="168" t="str">
        <f>IF($AJ$6="【銘柄１】",IF(仕様書!O62="","",仕様書!O62),IF($AJ$6="【銘柄２】",IF(仕様書!O115="","",仕様書!O115),"【銘柄３】"))</f>
        <v/>
      </c>
      <c r="P61" s="167" t="str">
        <f>IF($AJ$6="【銘柄１】",IF(仕様書!P62="","",仕様書!P62),IF($AJ$6="【銘柄２】",IF(仕様書!P115="","",仕様書!P115),"【銘柄３】"))</f>
        <v/>
      </c>
      <c r="Q61" s="167"/>
      <c r="R61" s="167"/>
      <c r="S61" s="167"/>
      <c r="T61" s="167"/>
      <c r="U61" s="167"/>
      <c r="V61" s="167"/>
      <c r="W61" s="167"/>
      <c r="X61" s="167"/>
      <c r="Y61" s="167"/>
      <c r="Z61" s="167"/>
      <c r="AA61" s="169">
        <f>IF($AJ$6="【銘柄１】",IF(仕様書!AA62="","",仕様書!AA62),IF($AJ$6="【銘柄２】",IF(仕様書!AA115="","",仕様書!AA115),"【銘柄３】"))</f>
        <v>1</v>
      </c>
      <c r="AB61" s="170"/>
      <c r="AC61" s="170"/>
      <c r="AD61" s="170"/>
      <c r="AE61" s="171" t="str">
        <f>IF($AJ$6="【銘柄１】",IF(仕様書!AE62="","",仕様書!AE62),IF($AJ$6="【銘柄２】",IF(仕様書!AE115="","",仕様書!AE115),"【銘柄３】"))</f>
        <v>式</v>
      </c>
      <c r="AF61" s="172"/>
      <c r="AG61" s="49"/>
      <c r="AH61" s="49"/>
    </row>
    <row r="62" spans="1:34" ht="16.5" customHeight="1">
      <c r="A62" s="49"/>
      <c r="B62" s="49"/>
      <c r="C62" s="69" t="str">
        <f>IF($AJ$6="【銘柄１】",IF(仕様書!C63="","",仕様書!C63),IF($AJ$6="【銘柄２】",IF(仕様書!C116="","",仕様書!C116),"【銘柄３】"))</f>
        <v/>
      </c>
      <c r="D62" s="176" t="str">
        <f>IF($AJ$6="【銘柄１】",IF(仕様書!D63="","",仕様書!D63),IF($AJ$6="【銘柄２】",IF(仕様書!D116="","",仕様書!D116),"【銘柄３】"))</f>
        <v>【内訳】</v>
      </c>
      <c r="E62" s="176" t="str">
        <f>IF($AJ$6="【銘柄１】",IF(仕様書!E63="","",仕様書!E63),IF($AJ$6="【銘柄２】",IF(仕様書!E116="","",仕様書!E116),"【銘柄３】"))</f>
        <v/>
      </c>
      <c r="F62" s="176" t="str">
        <f>IF($AJ$6="【銘柄１】",IF(仕様書!F63="","",仕様書!F63),IF($AJ$6="【銘柄２】",IF(仕様書!F116="","",仕様書!F116),"【銘柄３】"))</f>
        <v/>
      </c>
      <c r="G62" s="176" t="str">
        <f>IF($AJ$6="【銘柄１】",IF(仕様書!G63="","",仕様書!G63),IF($AJ$6="【銘柄２】",IF(仕様書!G116="","",仕様書!G116),"【銘柄３】"))</f>
        <v/>
      </c>
      <c r="H62" s="176" t="str">
        <f>IF($AJ$6="【銘柄１】",IF(仕様書!H63="","",仕様書!H63),IF($AJ$6="【銘柄２】",IF(仕様書!H116="","",仕様書!H116),"【銘柄３】"))</f>
        <v/>
      </c>
      <c r="I62" s="176" t="str">
        <f>IF($AJ$6="【銘柄１】",IF(仕様書!I63="","",仕様書!I63),IF($AJ$6="【銘柄２】",IF(仕様書!I116="","",仕様書!I116),"【銘柄３】"))</f>
        <v/>
      </c>
      <c r="J62" s="176" t="str">
        <f>IF($AJ$6="【銘柄１】",IF(仕様書!J63="","",仕様書!J63),IF($AJ$6="【銘柄２】",IF(仕様書!J116="","",仕様書!J116),"【銘柄３】"))</f>
        <v/>
      </c>
      <c r="K62" s="176" t="str">
        <f>IF($AJ$6="【銘柄１】",IF(仕様書!K63="","",仕様書!K63),IF($AJ$6="【銘柄２】",IF(仕様書!K116="","",仕様書!K116),"【銘柄３】"))</f>
        <v/>
      </c>
      <c r="L62" s="176" t="str">
        <f>IF($AJ$6="【銘柄１】",IF(仕様書!L63="","",仕様書!L63),IF($AJ$6="【銘柄２】",IF(仕様書!L116="","",仕様書!L116),"【銘柄３】"))</f>
        <v/>
      </c>
      <c r="M62" s="176" t="str">
        <f>IF($AJ$6="【銘柄１】",IF(仕様書!M63="","",仕様書!M63),IF($AJ$6="【銘柄２】",IF(仕様書!M116="","",仕様書!M116),"【銘柄３】"))</f>
        <v/>
      </c>
      <c r="N62" s="176" t="str">
        <f>IF($AJ$6="【銘柄１】",IF(仕様書!N63="","",仕様書!N63),IF($AJ$6="【銘柄２】",IF(仕様書!N116="","",仕様書!N116),"【銘柄３】"))</f>
        <v/>
      </c>
      <c r="O62" s="177" t="str">
        <f>IF($AJ$6="【銘柄１】",IF(仕様書!O63="","",仕様書!O63),IF($AJ$6="【銘柄２】",IF(仕様書!O116="","",仕様書!O116),"【銘柄３】"))</f>
        <v/>
      </c>
      <c r="P62" s="176" t="str">
        <f>IF($AJ$6="【銘柄１】",IF(仕様書!P63="","",仕様書!P63),IF($AJ$6="【銘柄２】",IF(仕様書!P116="","",仕様書!P116),"【銘柄３】"))</f>
        <v/>
      </c>
      <c r="Q62" s="176"/>
      <c r="R62" s="176"/>
      <c r="S62" s="176"/>
      <c r="T62" s="176"/>
      <c r="U62" s="176"/>
      <c r="V62" s="176"/>
      <c r="W62" s="176"/>
      <c r="X62" s="176"/>
      <c r="Y62" s="176"/>
      <c r="Z62" s="176"/>
      <c r="AA62" s="178" t="str">
        <f>IF($AJ$6="【銘柄１】",IF(仕様書!AA63="","",仕様書!AA63),IF($AJ$6="【銘柄２】",IF(仕様書!AA116="","",仕様書!AA116),"【銘柄３】"))</f>
        <v/>
      </c>
      <c r="AB62" s="179"/>
      <c r="AC62" s="179"/>
      <c r="AD62" s="179"/>
      <c r="AE62" s="180" t="str">
        <f>IF($AJ$6="【銘柄１】",IF(仕様書!AE63="","",仕様書!AE63),IF($AJ$6="【銘柄２】",IF(仕様書!AE116="","",仕様書!AE116),"【銘柄３】"))</f>
        <v/>
      </c>
      <c r="AF62" s="181"/>
      <c r="AG62" s="49"/>
      <c r="AH62" s="49"/>
    </row>
    <row r="63" spans="1:34" ht="16.5" customHeight="1">
      <c r="A63" s="49"/>
      <c r="B63" s="49"/>
      <c r="C63" s="69" t="str">
        <f>IF($AJ$6="【銘柄１】",IF(仕様書!C64="","",仕様書!C64),IF($AJ$6="【銘柄２】",IF(仕様書!C117="","",仕様書!C117),"【銘柄３】"))</f>
        <v>・</v>
      </c>
      <c r="D63" s="176" t="str">
        <f>IF($AJ$6="【銘柄１】",IF(仕様書!D64="","",仕様書!D64),IF($AJ$6="【銘柄２】",IF(仕様書!D117="","",仕様書!D117),"【銘柄３】"))</f>
        <v>１クランク小児ベッド</v>
      </c>
      <c r="E63" s="176" t="str">
        <f>IF($AJ$6="【銘柄１】",IF(仕様書!E64="","",仕様書!E64),IF($AJ$6="【銘柄２】",IF(仕様書!E117="","",仕様書!E117),"【銘柄３】"))</f>
        <v/>
      </c>
      <c r="F63" s="176" t="str">
        <f>IF($AJ$6="【銘柄１】",IF(仕様書!F64="","",仕様書!F64),IF($AJ$6="【銘柄２】",IF(仕様書!F117="","",仕様書!F117),"【銘柄３】"))</f>
        <v/>
      </c>
      <c r="G63" s="176" t="str">
        <f>IF($AJ$6="【銘柄１】",IF(仕様書!G64="","",仕様書!G64),IF($AJ$6="【銘柄２】",IF(仕様書!G117="","",仕様書!G117),"【銘柄３】"))</f>
        <v/>
      </c>
      <c r="H63" s="176" t="str">
        <f>IF($AJ$6="【銘柄１】",IF(仕様書!H64="","",仕様書!H64),IF($AJ$6="【銘柄２】",IF(仕様書!H117="","",仕様書!H117),"【銘柄３】"))</f>
        <v/>
      </c>
      <c r="I63" s="176" t="str">
        <f>IF($AJ$6="【銘柄１】",IF(仕様書!I64="","",仕様書!I64),IF($AJ$6="【銘柄２】",IF(仕様書!I117="","",仕様書!I117),"【銘柄３】"))</f>
        <v/>
      </c>
      <c r="J63" s="176" t="str">
        <f>IF($AJ$6="【銘柄１】",IF(仕様書!J64="","",仕様書!J64),IF($AJ$6="【銘柄２】",IF(仕様書!J117="","",仕様書!J117),"【銘柄３】"))</f>
        <v/>
      </c>
      <c r="K63" s="176" t="str">
        <f>IF($AJ$6="【銘柄１】",IF(仕様書!K64="","",仕様書!K64),IF($AJ$6="【銘柄２】",IF(仕様書!K117="","",仕様書!K117),"【銘柄３】"))</f>
        <v/>
      </c>
      <c r="L63" s="176" t="str">
        <f>IF($AJ$6="【銘柄１】",IF(仕様書!L64="","",仕様書!L64),IF($AJ$6="【銘柄２】",IF(仕様書!L117="","",仕様書!L117),"【銘柄３】"))</f>
        <v/>
      </c>
      <c r="M63" s="176" t="str">
        <f>IF($AJ$6="【銘柄１】",IF(仕様書!M64="","",仕様書!M64),IF($AJ$6="【銘柄２】",IF(仕様書!M117="","",仕様書!M117),"【銘柄３】"))</f>
        <v/>
      </c>
      <c r="N63" s="176" t="str">
        <f>IF($AJ$6="【銘柄１】",IF(仕様書!N64="","",仕様書!N64),IF($AJ$6="【銘柄２】",IF(仕様書!N117="","",仕様書!N117),"【銘柄３】"))</f>
        <v/>
      </c>
      <c r="O63" s="177" t="str">
        <f>IF($AJ$6="【銘柄１】",IF(仕様書!O64="","",仕様書!O64),IF($AJ$6="【銘柄２】",IF(仕様書!O117="","",仕様書!O117),"【銘柄３】"))</f>
        <v/>
      </c>
      <c r="P63" s="176" t="str">
        <f>IF($AJ$6="【銘柄１】",IF(仕様書!P64="","",仕様書!P64),IF($AJ$6="【銘柄２】",IF(仕様書!P117="","",仕様書!P117),"【銘柄３】"))</f>
        <v>KB-625C</v>
      </c>
      <c r="Q63" s="176"/>
      <c r="R63" s="176"/>
      <c r="S63" s="176"/>
      <c r="T63" s="176"/>
      <c r="U63" s="176"/>
      <c r="V63" s="176"/>
      <c r="W63" s="176"/>
      <c r="X63" s="176"/>
      <c r="Y63" s="176"/>
      <c r="Z63" s="176"/>
      <c r="AA63" s="178" t="str">
        <f>IF($AJ$6="【銘柄１】",IF(仕様書!AA64="","",仕様書!AA64),IF($AJ$6="【銘柄２】",IF(仕様書!AA117="","",仕様書!AA117),"【銘柄３】"))</f>
        <v>5</v>
      </c>
      <c r="AB63" s="179"/>
      <c r="AC63" s="179"/>
      <c r="AD63" s="179"/>
      <c r="AE63" s="180" t="str">
        <f>IF($AJ$6="【銘柄１】",IF(仕様書!AE64="","",仕様書!AE64),IF($AJ$6="【銘柄２】",IF(仕様書!AE117="","",仕様書!AE117),"【銘柄３】"))</f>
        <v>台</v>
      </c>
      <c r="AF63" s="181"/>
      <c r="AG63" s="49"/>
      <c r="AH63" s="49"/>
    </row>
    <row r="64" spans="1:34" ht="16.5" customHeight="1">
      <c r="A64" s="49"/>
      <c r="B64" s="49"/>
      <c r="C64" s="69" t="str">
        <f>IF($AJ$6="【銘柄１】",IF(仕様書!C65="","",仕様書!C65),IF($AJ$6="【銘柄２】",IF(仕様書!C118="","",仕様書!C118),"【銘柄３】"))</f>
        <v>・</v>
      </c>
      <c r="D64" s="176" t="str">
        <f>IF($AJ$6="【銘柄１】",IF(仕様書!D65="","",仕様書!D65),IF($AJ$6="【銘柄２】",IF(仕様書!D118="","",仕様書!D118),"【銘柄３】"))</f>
        <v>すこやかfitS ソフト78</v>
      </c>
      <c r="E64" s="176" t="str">
        <f>IF($AJ$6="【銘柄１】",IF(仕様書!E65="","",仕様書!E65),IF($AJ$6="【銘柄２】",IF(仕様書!E118="","",仕様書!E118),"【銘柄３】"))</f>
        <v/>
      </c>
      <c r="F64" s="176" t="str">
        <f>IF($AJ$6="【銘柄１】",IF(仕様書!F65="","",仕様書!F65),IF($AJ$6="【銘柄２】",IF(仕様書!F118="","",仕様書!F118),"【銘柄３】"))</f>
        <v/>
      </c>
      <c r="G64" s="176" t="str">
        <f>IF($AJ$6="【銘柄１】",IF(仕様書!G65="","",仕様書!G65),IF($AJ$6="【銘柄２】",IF(仕様書!G118="","",仕様書!G118),"【銘柄３】"))</f>
        <v/>
      </c>
      <c r="H64" s="176" t="str">
        <f>IF($AJ$6="【銘柄１】",IF(仕様書!H65="","",仕様書!H65),IF($AJ$6="【銘柄２】",IF(仕様書!H118="","",仕様書!H118),"【銘柄３】"))</f>
        <v/>
      </c>
      <c r="I64" s="176" t="str">
        <f>IF($AJ$6="【銘柄１】",IF(仕様書!I65="","",仕様書!I65),IF($AJ$6="【銘柄２】",IF(仕様書!I118="","",仕様書!I118),"【銘柄３】"))</f>
        <v/>
      </c>
      <c r="J64" s="176" t="str">
        <f>IF($AJ$6="【銘柄１】",IF(仕様書!J65="","",仕様書!J65),IF($AJ$6="【銘柄２】",IF(仕様書!J118="","",仕様書!J118),"【銘柄３】"))</f>
        <v/>
      </c>
      <c r="K64" s="176" t="str">
        <f>IF($AJ$6="【銘柄１】",IF(仕様書!K65="","",仕様書!K65),IF($AJ$6="【銘柄２】",IF(仕様書!K118="","",仕様書!K118),"【銘柄３】"))</f>
        <v/>
      </c>
      <c r="L64" s="176" t="str">
        <f>IF($AJ$6="【銘柄１】",IF(仕様書!L65="","",仕様書!L65),IF($AJ$6="【銘柄２】",IF(仕様書!L118="","",仕様書!L118),"【銘柄３】"))</f>
        <v/>
      </c>
      <c r="M64" s="176" t="str">
        <f>IF($AJ$6="【銘柄１】",IF(仕様書!M65="","",仕様書!M65),IF($AJ$6="【銘柄２】",IF(仕様書!M118="","",仕様書!M118),"【銘柄３】"))</f>
        <v/>
      </c>
      <c r="N64" s="176" t="str">
        <f>IF($AJ$6="【銘柄１】",IF(仕様書!N65="","",仕様書!N65),IF($AJ$6="【銘柄２】",IF(仕様書!N118="","",仕様書!N118),"【銘柄３】"))</f>
        <v/>
      </c>
      <c r="O64" s="177" t="str">
        <f>IF($AJ$6="【銘柄１】",IF(仕様書!O65="","",仕様書!O65),IF($AJ$6="【銘柄２】",IF(仕様書!O118="","",仕様書!O118),"【銘柄３】"))</f>
        <v/>
      </c>
      <c r="P64" s="176" t="str">
        <f>IF($AJ$6="【銘柄１】",IF(仕様書!P65="","",仕様書!P65),IF($AJ$6="【銘柄２】",IF(仕様書!P118="","",仕様書!P118),"【銘柄３】"))</f>
        <v>KE-Z061C2</v>
      </c>
      <c r="Q64" s="176"/>
      <c r="R64" s="176"/>
      <c r="S64" s="176"/>
      <c r="T64" s="176"/>
      <c r="U64" s="176"/>
      <c r="V64" s="176"/>
      <c r="W64" s="176"/>
      <c r="X64" s="176"/>
      <c r="Y64" s="176"/>
      <c r="Z64" s="176"/>
      <c r="AA64" s="178" t="str">
        <f>IF($AJ$6="【銘柄１】",IF(仕様書!AA65="","",仕様書!AA65),IF($AJ$6="【銘柄２】",IF(仕様書!AA118="","",仕様書!AA118),"【銘柄３】"))</f>
        <v>5</v>
      </c>
      <c r="AB64" s="179"/>
      <c r="AC64" s="179"/>
      <c r="AD64" s="179"/>
      <c r="AE64" s="180" t="str">
        <f>IF($AJ$6="【銘柄１】",IF(仕様書!AE65="","",仕様書!AE65),IF($AJ$6="【銘柄２】",IF(仕様書!AE118="","",仕様書!AE118),"【銘柄３】"))</f>
        <v>枚</v>
      </c>
      <c r="AF64" s="181"/>
      <c r="AG64" s="49"/>
      <c r="AH64" s="49"/>
    </row>
    <row r="65" spans="1:34" ht="16.5" customHeight="1">
      <c r="A65" s="49"/>
      <c r="B65" s="49"/>
      <c r="C65" s="69" t="str">
        <f>IF($AJ$6="【銘柄１】",IF(仕様書!C66="","",仕様書!C66),IF($AJ$6="【銘柄２】",IF(仕様書!C119="","",仕様書!C119),"【銘柄３】"))</f>
        <v>・</v>
      </c>
      <c r="D65" s="176" t="str">
        <f>IF($AJ$6="【銘柄１】",IF(仕様書!D66="","",仕様書!D66),IF($AJ$6="【銘柄２】",IF(仕様書!D119="","",仕様書!D119),"【銘柄３】"))</f>
        <v>送料・組立取付</v>
      </c>
      <c r="E65" s="176" t="str">
        <f>IF($AJ$6="【銘柄１】",IF(仕様書!E66="","",仕様書!E66),IF($AJ$6="【銘柄２】",IF(仕様書!E119="","",仕様書!E119),"【銘柄３】"))</f>
        <v/>
      </c>
      <c r="F65" s="176" t="str">
        <f>IF($AJ$6="【銘柄１】",IF(仕様書!F66="","",仕様書!F66),IF($AJ$6="【銘柄２】",IF(仕様書!F119="","",仕様書!F119),"【銘柄３】"))</f>
        <v/>
      </c>
      <c r="G65" s="176" t="str">
        <f>IF($AJ$6="【銘柄１】",IF(仕様書!G66="","",仕様書!G66),IF($AJ$6="【銘柄２】",IF(仕様書!G119="","",仕様書!G119),"【銘柄３】"))</f>
        <v/>
      </c>
      <c r="H65" s="176" t="str">
        <f>IF($AJ$6="【銘柄１】",IF(仕様書!H66="","",仕様書!H66),IF($AJ$6="【銘柄２】",IF(仕様書!H119="","",仕様書!H119),"【銘柄３】"))</f>
        <v/>
      </c>
      <c r="I65" s="176" t="str">
        <f>IF($AJ$6="【銘柄１】",IF(仕様書!I66="","",仕様書!I66),IF($AJ$6="【銘柄２】",IF(仕様書!I119="","",仕様書!I119),"【銘柄３】"))</f>
        <v/>
      </c>
      <c r="J65" s="176" t="str">
        <f>IF($AJ$6="【銘柄１】",IF(仕様書!J66="","",仕様書!J66),IF($AJ$6="【銘柄２】",IF(仕様書!J119="","",仕様書!J119),"【銘柄３】"))</f>
        <v/>
      </c>
      <c r="K65" s="176" t="str">
        <f>IF($AJ$6="【銘柄１】",IF(仕様書!K66="","",仕様書!K66),IF($AJ$6="【銘柄２】",IF(仕様書!K119="","",仕様書!K119),"【銘柄３】"))</f>
        <v/>
      </c>
      <c r="L65" s="176" t="str">
        <f>IF($AJ$6="【銘柄１】",IF(仕様書!L66="","",仕様書!L66),IF($AJ$6="【銘柄２】",IF(仕様書!L119="","",仕様書!L119),"【銘柄３】"))</f>
        <v/>
      </c>
      <c r="M65" s="176" t="str">
        <f>IF($AJ$6="【銘柄１】",IF(仕様書!M66="","",仕様書!M66),IF($AJ$6="【銘柄２】",IF(仕様書!M119="","",仕様書!M119),"【銘柄３】"))</f>
        <v/>
      </c>
      <c r="N65" s="176" t="str">
        <f>IF($AJ$6="【銘柄１】",IF(仕様書!N66="","",仕様書!N66),IF($AJ$6="【銘柄２】",IF(仕様書!N119="","",仕様書!N119),"【銘柄３】"))</f>
        <v/>
      </c>
      <c r="O65" s="177" t="str">
        <f>IF($AJ$6="【銘柄１】",IF(仕様書!O66="","",仕様書!O66),IF($AJ$6="【銘柄２】",IF(仕様書!O119="","",仕様書!O119),"【銘柄３】"))</f>
        <v/>
      </c>
      <c r="P65" s="176" t="str">
        <f>IF($AJ$6="【銘柄１】",IF(仕様書!P66="","",仕様書!P66),IF($AJ$6="【銘柄２】",IF(仕様書!P119="","",仕様書!P119),"【銘柄３】"))</f>
        <v/>
      </c>
      <c r="Q65" s="176"/>
      <c r="R65" s="176"/>
      <c r="S65" s="176"/>
      <c r="T65" s="176"/>
      <c r="U65" s="176"/>
      <c r="V65" s="176"/>
      <c r="W65" s="176"/>
      <c r="X65" s="176"/>
      <c r="Y65" s="176"/>
      <c r="Z65" s="176"/>
      <c r="AA65" s="178" t="str">
        <f>IF($AJ$6="【銘柄１】",IF(仕様書!AA66="","",仕様書!AA66),IF($AJ$6="【銘柄２】",IF(仕様書!AA119="","",仕様書!AA119),"【銘柄３】"))</f>
        <v>１</v>
      </c>
      <c r="AB65" s="179"/>
      <c r="AC65" s="179"/>
      <c r="AD65" s="179"/>
      <c r="AE65" s="180" t="str">
        <f>IF($AJ$6="【銘柄１】",IF(仕様書!AE66="","",仕様書!AE66),IF($AJ$6="【銘柄２】",IF(仕様書!AE119="","",仕様書!AE119),"【銘柄３】"))</f>
        <v>式</v>
      </c>
      <c r="AF65" s="181"/>
      <c r="AG65" s="49"/>
      <c r="AH65" s="49"/>
    </row>
    <row r="66" spans="1:34" ht="16.5" customHeight="1">
      <c r="A66" s="49"/>
      <c r="B66" s="49"/>
      <c r="C66" s="69" t="str">
        <f>IF($AJ$6="【銘柄１】",IF(仕様書!C67="","",仕様書!C67),IF($AJ$6="【銘柄２】",IF(仕様書!C120="","",仕様書!C120),"【銘柄３】"))</f>
        <v/>
      </c>
      <c r="D66" s="176" t="str">
        <f>IF($AJ$6="【銘柄１】",IF(仕様書!D67="","",仕様書!D67),IF($AJ$6="【銘柄２】",IF(仕様書!D120="","",仕様書!D120),"【銘柄３】"))</f>
        <v>　　　　【以下余白】</v>
      </c>
      <c r="E66" s="176" t="str">
        <f>IF($AJ$6="【銘柄１】",IF(仕様書!E67="","",仕様書!E67),IF($AJ$6="【銘柄２】",IF(仕様書!E120="","",仕様書!E120),"【銘柄３】"))</f>
        <v/>
      </c>
      <c r="F66" s="176" t="str">
        <f>IF($AJ$6="【銘柄１】",IF(仕様書!F67="","",仕様書!F67),IF($AJ$6="【銘柄２】",IF(仕様書!F120="","",仕様書!F120),"【銘柄３】"))</f>
        <v/>
      </c>
      <c r="G66" s="176" t="str">
        <f>IF($AJ$6="【銘柄１】",IF(仕様書!G67="","",仕様書!G67),IF($AJ$6="【銘柄２】",IF(仕様書!G120="","",仕様書!G120),"【銘柄３】"))</f>
        <v/>
      </c>
      <c r="H66" s="176" t="str">
        <f>IF($AJ$6="【銘柄１】",IF(仕様書!H67="","",仕様書!H67),IF($AJ$6="【銘柄２】",IF(仕様書!H120="","",仕様書!H120),"【銘柄３】"))</f>
        <v/>
      </c>
      <c r="I66" s="176" t="str">
        <f>IF($AJ$6="【銘柄１】",IF(仕様書!I67="","",仕様書!I67),IF($AJ$6="【銘柄２】",IF(仕様書!I120="","",仕様書!I120),"【銘柄３】"))</f>
        <v/>
      </c>
      <c r="J66" s="176" t="str">
        <f>IF($AJ$6="【銘柄１】",IF(仕様書!J67="","",仕様書!J67),IF($AJ$6="【銘柄２】",IF(仕様書!J120="","",仕様書!J120),"【銘柄３】"))</f>
        <v/>
      </c>
      <c r="K66" s="176" t="str">
        <f>IF($AJ$6="【銘柄１】",IF(仕様書!K67="","",仕様書!K67),IF($AJ$6="【銘柄２】",IF(仕様書!K120="","",仕様書!K120),"【銘柄３】"))</f>
        <v/>
      </c>
      <c r="L66" s="176" t="str">
        <f>IF($AJ$6="【銘柄１】",IF(仕様書!L67="","",仕様書!L67),IF($AJ$6="【銘柄２】",IF(仕様書!L120="","",仕様書!L120),"【銘柄３】"))</f>
        <v/>
      </c>
      <c r="M66" s="176" t="str">
        <f>IF($AJ$6="【銘柄１】",IF(仕様書!M67="","",仕様書!M67),IF($AJ$6="【銘柄２】",IF(仕様書!M120="","",仕様書!M120),"【銘柄３】"))</f>
        <v/>
      </c>
      <c r="N66" s="176" t="str">
        <f>IF($AJ$6="【銘柄１】",IF(仕様書!N67="","",仕様書!N67),IF($AJ$6="【銘柄２】",IF(仕様書!N120="","",仕様書!N120),"【銘柄３】"))</f>
        <v/>
      </c>
      <c r="O66" s="177" t="str">
        <f>IF($AJ$6="【銘柄１】",IF(仕様書!O67="","",仕様書!O67),IF($AJ$6="【銘柄２】",IF(仕様書!O120="","",仕様書!O120),"【銘柄３】"))</f>
        <v/>
      </c>
      <c r="P66" s="176" t="str">
        <f>IF($AJ$6="【銘柄１】",IF(仕様書!P67="","",仕様書!P67),IF($AJ$6="【銘柄２】",IF(仕様書!P120="","",仕様書!P120),"【銘柄３】"))</f>
        <v/>
      </c>
      <c r="Q66" s="176"/>
      <c r="R66" s="176"/>
      <c r="S66" s="176"/>
      <c r="T66" s="176"/>
      <c r="U66" s="176"/>
      <c r="V66" s="176"/>
      <c r="W66" s="176"/>
      <c r="X66" s="176"/>
      <c r="Y66" s="176"/>
      <c r="Z66" s="176"/>
      <c r="AA66" s="178" t="str">
        <f>IF($AJ$6="【銘柄１】",IF(仕様書!AA67="","",仕様書!AA67),IF($AJ$6="【銘柄２】",IF(仕様書!AA120="","",仕様書!AA120),"【銘柄３】"))</f>
        <v/>
      </c>
      <c r="AB66" s="179"/>
      <c r="AC66" s="179"/>
      <c r="AD66" s="179"/>
      <c r="AE66" s="180" t="str">
        <f>IF($AJ$6="【銘柄１】",IF(仕様書!AE67="","",仕様書!AE67),IF($AJ$6="【銘柄２】",IF(仕様書!AE120="","",仕様書!AE120),"【銘柄３】"))</f>
        <v/>
      </c>
      <c r="AF66" s="181"/>
      <c r="AG66" s="49"/>
      <c r="AH66" s="49"/>
    </row>
    <row r="67" spans="1:34" ht="16.5" customHeight="1">
      <c r="A67" s="49"/>
      <c r="B67" s="49"/>
      <c r="C67" s="69" t="str">
        <f>IF($AJ$6="【銘柄１】",IF(仕様書!C68="","",仕様書!C68),IF($AJ$6="【銘柄２】",IF(仕様書!C121="","",仕様書!C121),"【銘柄３】"))</f>
        <v/>
      </c>
      <c r="D67" s="176" t="str">
        <f>IF($AJ$6="【銘柄１】",IF(仕様書!D68="","",仕様書!D68),IF($AJ$6="【銘柄２】",IF(仕様書!D121="","",仕様書!D121),"【銘柄３】"))</f>
        <v/>
      </c>
      <c r="E67" s="176" t="str">
        <f>IF($AJ$6="【銘柄１】",IF(仕様書!E68="","",仕様書!E68),IF($AJ$6="【銘柄２】",IF(仕様書!E121="","",仕様書!E121),"【銘柄３】"))</f>
        <v/>
      </c>
      <c r="F67" s="176" t="str">
        <f>IF($AJ$6="【銘柄１】",IF(仕様書!F68="","",仕様書!F68),IF($AJ$6="【銘柄２】",IF(仕様書!F121="","",仕様書!F121),"【銘柄３】"))</f>
        <v/>
      </c>
      <c r="G67" s="176" t="str">
        <f>IF($AJ$6="【銘柄１】",IF(仕様書!G68="","",仕様書!G68),IF($AJ$6="【銘柄２】",IF(仕様書!G121="","",仕様書!G121),"【銘柄３】"))</f>
        <v/>
      </c>
      <c r="H67" s="176" t="str">
        <f>IF($AJ$6="【銘柄１】",IF(仕様書!H68="","",仕様書!H68),IF($AJ$6="【銘柄２】",IF(仕様書!H121="","",仕様書!H121),"【銘柄３】"))</f>
        <v/>
      </c>
      <c r="I67" s="176" t="str">
        <f>IF($AJ$6="【銘柄１】",IF(仕様書!I68="","",仕様書!I68),IF($AJ$6="【銘柄２】",IF(仕様書!I121="","",仕様書!I121),"【銘柄３】"))</f>
        <v/>
      </c>
      <c r="J67" s="176" t="str">
        <f>IF($AJ$6="【銘柄１】",IF(仕様書!J68="","",仕様書!J68),IF($AJ$6="【銘柄２】",IF(仕様書!J121="","",仕様書!J121),"【銘柄３】"))</f>
        <v/>
      </c>
      <c r="K67" s="176" t="str">
        <f>IF($AJ$6="【銘柄１】",IF(仕様書!K68="","",仕様書!K68),IF($AJ$6="【銘柄２】",IF(仕様書!K121="","",仕様書!K121),"【銘柄３】"))</f>
        <v/>
      </c>
      <c r="L67" s="176" t="str">
        <f>IF($AJ$6="【銘柄１】",IF(仕様書!L68="","",仕様書!L68),IF($AJ$6="【銘柄２】",IF(仕様書!L121="","",仕様書!L121),"【銘柄３】"))</f>
        <v/>
      </c>
      <c r="M67" s="176" t="str">
        <f>IF($AJ$6="【銘柄１】",IF(仕様書!M68="","",仕様書!M68),IF($AJ$6="【銘柄２】",IF(仕様書!M121="","",仕様書!M121),"【銘柄３】"))</f>
        <v/>
      </c>
      <c r="N67" s="176" t="str">
        <f>IF($AJ$6="【銘柄１】",IF(仕様書!N68="","",仕様書!N68),IF($AJ$6="【銘柄２】",IF(仕様書!N121="","",仕様書!N121),"【銘柄３】"))</f>
        <v/>
      </c>
      <c r="O67" s="177" t="str">
        <f>IF($AJ$6="【銘柄１】",IF(仕様書!O68="","",仕様書!O68),IF($AJ$6="【銘柄２】",IF(仕様書!O121="","",仕様書!O121),"【銘柄３】"))</f>
        <v/>
      </c>
      <c r="P67" s="176" t="str">
        <f>IF($AJ$6="【銘柄１】",IF(仕様書!P68="","",仕様書!P68),IF($AJ$6="【銘柄２】",IF(仕様書!P121="","",仕様書!P121),"【銘柄３】"))</f>
        <v/>
      </c>
      <c r="Q67" s="176"/>
      <c r="R67" s="176"/>
      <c r="S67" s="176"/>
      <c r="T67" s="176"/>
      <c r="U67" s="176"/>
      <c r="V67" s="176"/>
      <c r="W67" s="176"/>
      <c r="X67" s="176"/>
      <c r="Y67" s="176"/>
      <c r="Z67" s="176"/>
      <c r="AA67" s="178" t="str">
        <f>IF($AJ$6="【銘柄１】",IF(仕様書!AA68="","",仕様書!AA68),IF($AJ$6="【銘柄２】",IF(仕様書!AA121="","",仕様書!AA121),"【銘柄３】"))</f>
        <v/>
      </c>
      <c r="AB67" s="179"/>
      <c r="AC67" s="179"/>
      <c r="AD67" s="179"/>
      <c r="AE67" s="180" t="str">
        <f>IF($AJ$6="【銘柄１】",IF(仕様書!AE68="","",仕様書!AE68),IF($AJ$6="【銘柄２】",IF(仕様書!AE121="","",仕様書!AE121),"【銘柄３】"))</f>
        <v/>
      </c>
      <c r="AF67" s="181"/>
      <c r="AG67" s="49"/>
      <c r="AH67" s="49"/>
    </row>
    <row r="68" spans="1:34" ht="16.5" customHeight="1">
      <c r="A68" s="49"/>
      <c r="B68" s="49"/>
      <c r="C68" s="69" t="str">
        <f>IF($AJ$6="【銘柄１】",IF(仕様書!C69="","",仕様書!C69),IF($AJ$6="【銘柄２】",IF(仕様書!C122="","",仕様書!C122),"【銘柄３】"))</f>
        <v/>
      </c>
      <c r="D68" s="176" t="str">
        <f>IF($AJ$6="【銘柄１】",IF(仕様書!D69="","",仕様書!D69),IF($AJ$6="【銘柄２】",IF(仕様書!D122="","",仕様書!D122),"【銘柄３】"))</f>
        <v/>
      </c>
      <c r="E68" s="176" t="str">
        <f>IF($AJ$6="【銘柄１】",IF(仕様書!E69="","",仕様書!E69),IF($AJ$6="【銘柄２】",IF(仕様書!E122="","",仕様書!E122),"【銘柄３】"))</f>
        <v/>
      </c>
      <c r="F68" s="176" t="str">
        <f>IF($AJ$6="【銘柄１】",IF(仕様書!F69="","",仕様書!F69),IF($AJ$6="【銘柄２】",IF(仕様書!F122="","",仕様書!F122),"【銘柄３】"))</f>
        <v/>
      </c>
      <c r="G68" s="176" t="str">
        <f>IF($AJ$6="【銘柄１】",IF(仕様書!G69="","",仕様書!G69),IF($AJ$6="【銘柄２】",IF(仕様書!G122="","",仕様書!G122),"【銘柄３】"))</f>
        <v/>
      </c>
      <c r="H68" s="176" t="str">
        <f>IF($AJ$6="【銘柄１】",IF(仕様書!H69="","",仕様書!H69),IF($AJ$6="【銘柄２】",IF(仕様書!H122="","",仕様書!H122),"【銘柄３】"))</f>
        <v/>
      </c>
      <c r="I68" s="176" t="str">
        <f>IF($AJ$6="【銘柄１】",IF(仕様書!I69="","",仕様書!I69),IF($AJ$6="【銘柄２】",IF(仕様書!I122="","",仕様書!I122),"【銘柄３】"))</f>
        <v/>
      </c>
      <c r="J68" s="176" t="str">
        <f>IF($AJ$6="【銘柄１】",IF(仕様書!J69="","",仕様書!J69),IF($AJ$6="【銘柄２】",IF(仕様書!J122="","",仕様書!J122),"【銘柄３】"))</f>
        <v/>
      </c>
      <c r="K68" s="176" t="str">
        <f>IF($AJ$6="【銘柄１】",IF(仕様書!K69="","",仕様書!K69),IF($AJ$6="【銘柄２】",IF(仕様書!K122="","",仕様書!K122),"【銘柄３】"))</f>
        <v/>
      </c>
      <c r="L68" s="176" t="str">
        <f>IF($AJ$6="【銘柄１】",IF(仕様書!L69="","",仕様書!L69),IF($AJ$6="【銘柄２】",IF(仕様書!L122="","",仕様書!L122),"【銘柄３】"))</f>
        <v/>
      </c>
      <c r="M68" s="176" t="str">
        <f>IF($AJ$6="【銘柄１】",IF(仕様書!M69="","",仕様書!M69),IF($AJ$6="【銘柄２】",IF(仕様書!M122="","",仕様書!M122),"【銘柄３】"))</f>
        <v/>
      </c>
      <c r="N68" s="176" t="str">
        <f>IF($AJ$6="【銘柄１】",IF(仕様書!N69="","",仕様書!N69),IF($AJ$6="【銘柄２】",IF(仕様書!N122="","",仕様書!N122),"【銘柄３】"))</f>
        <v/>
      </c>
      <c r="O68" s="177" t="str">
        <f>IF($AJ$6="【銘柄１】",IF(仕様書!O69="","",仕様書!O69),IF($AJ$6="【銘柄２】",IF(仕様書!O122="","",仕様書!O122),"【銘柄３】"))</f>
        <v/>
      </c>
      <c r="P68" s="176" t="str">
        <f>IF($AJ$6="【銘柄１】",IF(仕様書!P69="","",仕様書!P69),IF($AJ$6="【銘柄２】",IF(仕様書!P122="","",仕様書!P122),"【銘柄３】"))</f>
        <v/>
      </c>
      <c r="Q68" s="176"/>
      <c r="R68" s="176"/>
      <c r="S68" s="176"/>
      <c r="T68" s="176"/>
      <c r="U68" s="176"/>
      <c r="V68" s="176"/>
      <c r="W68" s="176"/>
      <c r="X68" s="176"/>
      <c r="Y68" s="176"/>
      <c r="Z68" s="176"/>
      <c r="AA68" s="178" t="str">
        <f>IF($AJ$6="【銘柄１】",IF(仕様書!AA69="","",仕様書!AA69),IF($AJ$6="【銘柄２】",IF(仕様書!AA122="","",仕様書!AA122),"【銘柄３】"))</f>
        <v/>
      </c>
      <c r="AB68" s="179"/>
      <c r="AC68" s="179"/>
      <c r="AD68" s="179"/>
      <c r="AE68" s="180" t="str">
        <f>IF($AJ$6="【銘柄１】",IF(仕様書!AE69="","",仕様書!AE69),IF($AJ$6="【銘柄２】",IF(仕様書!AE122="","",仕様書!AE122),"【銘柄３】"))</f>
        <v/>
      </c>
      <c r="AF68" s="181"/>
      <c r="AG68" s="49"/>
      <c r="AH68" s="49"/>
    </row>
    <row r="69" spans="1:34" ht="16.5" customHeight="1">
      <c r="A69" s="49"/>
      <c r="B69" s="49"/>
      <c r="C69" s="69" t="str">
        <f>IF($AJ$6="【銘柄１】",IF(仕様書!C70="","",仕様書!C70),IF($AJ$6="【銘柄２】",IF(仕様書!C123="","",仕様書!C123),"【銘柄３】"))</f>
        <v/>
      </c>
      <c r="D69" s="176" t="str">
        <f>IF($AJ$6="【銘柄１】",IF(仕様書!D70="","",仕様書!D70),IF($AJ$6="【銘柄２】",IF(仕様書!D123="","",仕様書!D123),"【銘柄３】"))</f>
        <v/>
      </c>
      <c r="E69" s="176" t="str">
        <f>IF($AJ$6="【銘柄１】",IF(仕様書!E70="","",仕様書!E70),IF($AJ$6="【銘柄２】",IF(仕様書!E123="","",仕様書!E123),"【銘柄３】"))</f>
        <v/>
      </c>
      <c r="F69" s="176" t="str">
        <f>IF($AJ$6="【銘柄１】",IF(仕様書!F70="","",仕様書!F70),IF($AJ$6="【銘柄２】",IF(仕様書!F123="","",仕様書!F123),"【銘柄３】"))</f>
        <v/>
      </c>
      <c r="G69" s="176" t="str">
        <f>IF($AJ$6="【銘柄１】",IF(仕様書!G70="","",仕様書!G70),IF($AJ$6="【銘柄２】",IF(仕様書!G123="","",仕様書!G123),"【銘柄３】"))</f>
        <v/>
      </c>
      <c r="H69" s="176" t="str">
        <f>IF($AJ$6="【銘柄１】",IF(仕様書!H70="","",仕様書!H70),IF($AJ$6="【銘柄２】",IF(仕様書!H123="","",仕様書!H123),"【銘柄３】"))</f>
        <v/>
      </c>
      <c r="I69" s="176" t="str">
        <f>IF($AJ$6="【銘柄１】",IF(仕様書!I70="","",仕様書!I70),IF($AJ$6="【銘柄２】",IF(仕様書!I123="","",仕様書!I123),"【銘柄３】"))</f>
        <v/>
      </c>
      <c r="J69" s="176" t="str">
        <f>IF($AJ$6="【銘柄１】",IF(仕様書!J70="","",仕様書!J70),IF($AJ$6="【銘柄２】",IF(仕様書!J123="","",仕様書!J123),"【銘柄３】"))</f>
        <v/>
      </c>
      <c r="K69" s="176" t="str">
        <f>IF($AJ$6="【銘柄１】",IF(仕様書!K70="","",仕様書!K70),IF($AJ$6="【銘柄２】",IF(仕様書!K123="","",仕様書!K123),"【銘柄３】"))</f>
        <v/>
      </c>
      <c r="L69" s="176" t="str">
        <f>IF($AJ$6="【銘柄１】",IF(仕様書!L70="","",仕様書!L70),IF($AJ$6="【銘柄２】",IF(仕様書!L123="","",仕様書!L123),"【銘柄３】"))</f>
        <v/>
      </c>
      <c r="M69" s="176" t="str">
        <f>IF($AJ$6="【銘柄１】",IF(仕様書!M70="","",仕様書!M70),IF($AJ$6="【銘柄２】",IF(仕様書!M123="","",仕様書!M123),"【銘柄３】"))</f>
        <v/>
      </c>
      <c r="N69" s="176" t="str">
        <f>IF($AJ$6="【銘柄１】",IF(仕様書!N70="","",仕様書!N70),IF($AJ$6="【銘柄２】",IF(仕様書!N123="","",仕様書!N123),"【銘柄３】"))</f>
        <v/>
      </c>
      <c r="O69" s="177" t="str">
        <f>IF($AJ$6="【銘柄１】",IF(仕様書!O70="","",仕様書!O70),IF($AJ$6="【銘柄２】",IF(仕様書!O123="","",仕様書!O123),"【銘柄３】"))</f>
        <v/>
      </c>
      <c r="P69" s="176" t="str">
        <f>IF($AJ$6="【銘柄１】",IF(仕様書!P70="","",仕様書!P70),IF($AJ$6="【銘柄２】",IF(仕様書!P123="","",仕様書!P123),"【銘柄３】"))</f>
        <v/>
      </c>
      <c r="Q69" s="176"/>
      <c r="R69" s="176"/>
      <c r="S69" s="176"/>
      <c r="T69" s="176"/>
      <c r="U69" s="176"/>
      <c r="V69" s="176"/>
      <c r="W69" s="176"/>
      <c r="X69" s="176"/>
      <c r="Y69" s="176"/>
      <c r="Z69" s="176"/>
      <c r="AA69" s="178" t="str">
        <f>IF($AJ$6="【銘柄１】",IF(仕様書!AA70="","",仕様書!AA70),IF($AJ$6="【銘柄２】",IF(仕様書!AA123="","",仕様書!AA123),"【銘柄３】"))</f>
        <v/>
      </c>
      <c r="AB69" s="179"/>
      <c r="AC69" s="179"/>
      <c r="AD69" s="179"/>
      <c r="AE69" s="180" t="str">
        <f>IF($AJ$6="【銘柄１】",IF(仕様書!AE70="","",仕様書!AE70),IF($AJ$6="【銘柄２】",IF(仕様書!AE123="","",仕様書!AE123),"【銘柄３】"))</f>
        <v/>
      </c>
      <c r="AF69" s="181"/>
      <c r="AG69" s="49"/>
      <c r="AH69" s="49"/>
    </row>
    <row r="70" spans="1:34" ht="16.5" customHeight="1">
      <c r="A70" s="49"/>
      <c r="B70" s="49"/>
      <c r="C70" s="69" t="str">
        <f>IF($AJ$6="【銘柄１】",IF(仕様書!C71="","",仕様書!C71),IF($AJ$6="【銘柄２】",IF(仕様書!C124="","",仕様書!C124),"【銘柄３】"))</f>
        <v/>
      </c>
      <c r="D70" s="176" t="str">
        <f>IF($AJ$6="【銘柄１】",IF(仕様書!D71="","",仕様書!D71),IF($AJ$6="【銘柄２】",IF(仕様書!D124="","",仕様書!D124),"【銘柄３】"))</f>
        <v/>
      </c>
      <c r="E70" s="176" t="str">
        <f>IF($AJ$6="【銘柄１】",IF(仕様書!E71="","",仕様書!E71),IF($AJ$6="【銘柄２】",IF(仕様書!E124="","",仕様書!E124),"【銘柄３】"))</f>
        <v/>
      </c>
      <c r="F70" s="176" t="str">
        <f>IF($AJ$6="【銘柄１】",IF(仕様書!F71="","",仕様書!F71),IF($AJ$6="【銘柄２】",IF(仕様書!F124="","",仕様書!F124),"【銘柄３】"))</f>
        <v/>
      </c>
      <c r="G70" s="176" t="str">
        <f>IF($AJ$6="【銘柄１】",IF(仕様書!G71="","",仕様書!G71),IF($AJ$6="【銘柄２】",IF(仕様書!G124="","",仕様書!G124),"【銘柄３】"))</f>
        <v/>
      </c>
      <c r="H70" s="176" t="str">
        <f>IF($AJ$6="【銘柄１】",IF(仕様書!H71="","",仕様書!H71),IF($AJ$6="【銘柄２】",IF(仕様書!H124="","",仕様書!H124),"【銘柄３】"))</f>
        <v/>
      </c>
      <c r="I70" s="176" t="str">
        <f>IF($AJ$6="【銘柄１】",IF(仕様書!I71="","",仕様書!I71),IF($AJ$6="【銘柄２】",IF(仕様書!I124="","",仕様書!I124),"【銘柄３】"))</f>
        <v/>
      </c>
      <c r="J70" s="176" t="str">
        <f>IF($AJ$6="【銘柄１】",IF(仕様書!J71="","",仕様書!J71),IF($AJ$6="【銘柄２】",IF(仕様書!J124="","",仕様書!J124),"【銘柄３】"))</f>
        <v/>
      </c>
      <c r="K70" s="176" t="str">
        <f>IF($AJ$6="【銘柄１】",IF(仕様書!K71="","",仕様書!K71),IF($AJ$6="【銘柄２】",IF(仕様書!K124="","",仕様書!K124),"【銘柄３】"))</f>
        <v/>
      </c>
      <c r="L70" s="176" t="str">
        <f>IF($AJ$6="【銘柄１】",IF(仕様書!L71="","",仕様書!L71),IF($AJ$6="【銘柄２】",IF(仕様書!L124="","",仕様書!L124),"【銘柄３】"))</f>
        <v/>
      </c>
      <c r="M70" s="176" t="str">
        <f>IF($AJ$6="【銘柄１】",IF(仕様書!M71="","",仕様書!M71),IF($AJ$6="【銘柄２】",IF(仕様書!M124="","",仕様書!M124),"【銘柄３】"))</f>
        <v/>
      </c>
      <c r="N70" s="176" t="str">
        <f>IF($AJ$6="【銘柄１】",IF(仕様書!N71="","",仕様書!N71),IF($AJ$6="【銘柄２】",IF(仕様書!N124="","",仕様書!N124),"【銘柄３】"))</f>
        <v/>
      </c>
      <c r="O70" s="177" t="str">
        <f>IF($AJ$6="【銘柄１】",IF(仕様書!O71="","",仕様書!O71),IF($AJ$6="【銘柄２】",IF(仕様書!O124="","",仕様書!O124),"【銘柄３】"))</f>
        <v/>
      </c>
      <c r="P70" s="176" t="str">
        <f>IF($AJ$6="【銘柄１】",IF(仕様書!P71="","",仕様書!P71),IF($AJ$6="【銘柄２】",IF(仕様書!P124="","",仕様書!P124),"【銘柄３】"))</f>
        <v/>
      </c>
      <c r="Q70" s="176"/>
      <c r="R70" s="176"/>
      <c r="S70" s="176"/>
      <c r="T70" s="176"/>
      <c r="U70" s="176"/>
      <c r="V70" s="176"/>
      <c r="W70" s="176"/>
      <c r="X70" s="176"/>
      <c r="Y70" s="176"/>
      <c r="Z70" s="176"/>
      <c r="AA70" s="178" t="str">
        <f>IF($AJ$6="【銘柄１】",IF(仕様書!AA71="","",仕様書!AA71),IF($AJ$6="【銘柄２】",IF(仕様書!AA124="","",仕様書!AA124),"【銘柄３】"))</f>
        <v/>
      </c>
      <c r="AB70" s="179"/>
      <c r="AC70" s="179"/>
      <c r="AD70" s="179"/>
      <c r="AE70" s="180" t="str">
        <f>IF($AJ$6="【銘柄１】",IF(仕様書!AE71="","",仕様書!AE71),IF($AJ$6="【銘柄２】",IF(仕様書!AE124="","",仕様書!AE124),"【銘柄３】"))</f>
        <v/>
      </c>
      <c r="AF70" s="181"/>
      <c r="AG70" s="49"/>
      <c r="AH70" s="49"/>
    </row>
    <row r="71" spans="1:34" ht="16.5" customHeight="1">
      <c r="A71" s="49"/>
      <c r="B71" s="49"/>
      <c r="C71" s="69" t="str">
        <f>IF($AJ$6="【銘柄１】",IF(仕様書!C72="","",仕様書!C72),IF($AJ$6="【銘柄２】",IF(仕様書!C125="","",仕様書!C125),"【銘柄３】"))</f>
        <v/>
      </c>
      <c r="D71" s="176" t="str">
        <f>IF($AJ$6="【銘柄１】",IF(仕様書!D72="","",仕様書!D72),IF($AJ$6="【銘柄２】",IF(仕様書!D125="","",仕様書!D125),"【銘柄３】"))</f>
        <v/>
      </c>
      <c r="E71" s="176" t="str">
        <f>IF($AJ$6="【銘柄１】",IF(仕様書!E72="","",仕様書!E72),IF($AJ$6="【銘柄２】",IF(仕様書!E125="","",仕様書!E125),"【銘柄３】"))</f>
        <v/>
      </c>
      <c r="F71" s="176" t="str">
        <f>IF($AJ$6="【銘柄１】",IF(仕様書!F72="","",仕様書!F72),IF($AJ$6="【銘柄２】",IF(仕様書!F125="","",仕様書!F125),"【銘柄３】"))</f>
        <v/>
      </c>
      <c r="G71" s="176" t="str">
        <f>IF($AJ$6="【銘柄１】",IF(仕様書!G72="","",仕様書!G72),IF($AJ$6="【銘柄２】",IF(仕様書!G125="","",仕様書!G125),"【銘柄３】"))</f>
        <v/>
      </c>
      <c r="H71" s="176" t="str">
        <f>IF($AJ$6="【銘柄１】",IF(仕様書!H72="","",仕様書!H72),IF($AJ$6="【銘柄２】",IF(仕様書!H125="","",仕様書!H125),"【銘柄３】"))</f>
        <v/>
      </c>
      <c r="I71" s="176" t="str">
        <f>IF($AJ$6="【銘柄１】",IF(仕様書!I72="","",仕様書!I72),IF($AJ$6="【銘柄２】",IF(仕様書!I125="","",仕様書!I125),"【銘柄３】"))</f>
        <v/>
      </c>
      <c r="J71" s="176" t="str">
        <f>IF($AJ$6="【銘柄１】",IF(仕様書!J72="","",仕様書!J72),IF($AJ$6="【銘柄２】",IF(仕様書!J125="","",仕様書!J125),"【銘柄３】"))</f>
        <v/>
      </c>
      <c r="K71" s="176" t="str">
        <f>IF($AJ$6="【銘柄１】",IF(仕様書!K72="","",仕様書!K72),IF($AJ$6="【銘柄２】",IF(仕様書!K125="","",仕様書!K125),"【銘柄３】"))</f>
        <v/>
      </c>
      <c r="L71" s="176" t="str">
        <f>IF($AJ$6="【銘柄１】",IF(仕様書!L72="","",仕様書!L72),IF($AJ$6="【銘柄２】",IF(仕様書!L125="","",仕様書!L125),"【銘柄３】"))</f>
        <v/>
      </c>
      <c r="M71" s="176" t="str">
        <f>IF($AJ$6="【銘柄１】",IF(仕様書!M72="","",仕様書!M72),IF($AJ$6="【銘柄２】",IF(仕様書!M125="","",仕様書!M125),"【銘柄３】"))</f>
        <v/>
      </c>
      <c r="N71" s="176" t="str">
        <f>IF($AJ$6="【銘柄１】",IF(仕様書!N72="","",仕様書!N72),IF($AJ$6="【銘柄２】",IF(仕様書!N125="","",仕様書!N125),"【銘柄３】"))</f>
        <v/>
      </c>
      <c r="O71" s="177" t="str">
        <f>IF($AJ$6="【銘柄１】",IF(仕様書!O72="","",仕様書!O72),IF($AJ$6="【銘柄２】",IF(仕様書!O125="","",仕様書!O125),"【銘柄３】"))</f>
        <v/>
      </c>
      <c r="P71" s="176" t="str">
        <f>IF($AJ$6="【銘柄１】",IF(仕様書!P72="","",仕様書!P72),IF($AJ$6="【銘柄２】",IF(仕様書!P125="","",仕様書!P125),"【銘柄３】"))</f>
        <v/>
      </c>
      <c r="Q71" s="176"/>
      <c r="R71" s="176"/>
      <c r="S71" s="176"/>
      <c r="T71" s="176"/>
      <c r="U71" s="176"/>
      <c r="V71" s="176"/>
      <c r="W71" s="176"/>
      <c r="X71" s="176"/>
      <c r="Y71" s="176"/>
      <c r="Z71" s="176"/>
      <c r="AA71" s="178" t="str">
        <f>IF($AJ$6="【銘柄１】",IF(仕様書!AA72="","",仕様書!AA72),IF($AJ$6="【銘柄２】",IF(仕様書!AA125="","",仕様書!AA125),"【銘柄３】"))</f>
        <v/>
      </c>
      <c r="AB71" s="179"/>
      <c r="AC71" s="179"/>
      <c r="AD71" s="179"/>
      <c r="AE71" s="180" t="str">
        <f>IF($AJ$6="【銘柄１】",IF(仕様書!AE72="","",仕様書!AE72),IF($AJ$6="【銘柄２】",IF(仕様書!AE125="","",仕様書!AE125),"【銘柄３】"))</f>
        <v/>
      </c>
      <c r="AF71" s="181"/>
      <c r="AG71" s="49"/>
      <c r="AH71" s="49"/>
    </row>
    <row r="72" spans="1:34" ht="16.5" customHeight="1">
      <c r="A72" s="49"/>
      <c r="B72" s="49"/>
      <c r="C72" s="69" t="str">
        <f>IF($AJ$6="【銘柄１】",IF(仕様書!C73="","",仕様書!C73),IF($AJ$6="【銘柄２】",IF(仕様書!C126="","",仕様書!C126),"【銘柄３】"))</f>
        <v/>
      </c>
      <c r="D72" s="176" t="str">
        <f>IF($AJ$6="【銘柄１】",IF(仕様書!D73="","",仕様書!D73),IF($AJ$6="【銘柄２】",IF(仕様書!D126="","",仕様書!D126),"【銘柄３】"))</f>
        <v/>
      </c>
      <c r="E72" s="176" t="str">
        <f>IF($AJ$6="【銘柄１】",IF(仕様書!E73="","",仕様書!E73),IF($AJ$6="【銘柄２】",IF(仕様書!E126="","",仕様書!E126),"【銘柄３】"))</f>
        <v/>
      </c>
      <c r="F72" s="176" t="str">
        <f>IF($AJ$6="【銘柄１】",IF(仕様書!F73="","",仕様書!F73),IF($AJ$6="【銘柄２】",IF(仕様書!F126="","",仕様書!F126),"【銘柄３】"))</f>
        <v/>
      </c>
      <c r="G72" s="176" t="str">
        <f>IF($AJ$6="【銘柄１】",IF(仕様書!G73="","",仕様書!G73),IF($AJ$6="【銘柄２】",IF(仕様書!G126="","",仕様書!G126),"【銘柄３】"))</f>
        <v/>
      </c>
      <c r="H72" s="176" t="str">
        <f>IF($AJ$6="【銘柄１】",IF(仕様書!H73="","",仕様書!H73),IF($AJ$6="【銘柄２】",IF(仕様書!H126="","",仕様書!H126),"【銘柄３】"))</f>
        <v/>
      </c>
      <c r="I72" s="176" t="str">
        <f>IF($AJ$6="【銘柄１】",IF(仕様書!I73="","",仕様書!I73),IF($AJ$6="【銘柄２】",IF(仕様書!I126="","",仕様書!I126),"【銘柄３】"))</f>
        <v/>
      </c>
      <c r="J72" s="176" t="str">
        <f>IF($AJ$6="【銘柄１】",IF(仕様書!J73="","",仕様書!J73),IF($AJ$6="【銘柄２】",IF(仕様書!J126="","",仕様書!J126),"【銘柄３】"))</f>
        <v/>
      </c>
      <c r="K72" s="176" t="str">
        <f>IF($AJ$6="【銘柄１】",IF(仕様書!K73="","",仕様書!K73),IF($AJ$6="【銘柄２】",IF(仕様書!K126="","",仕様書!K126),"【銘柄３】"))</f>
        <v/>
      </c>
      <c r="L72" s="176" t="str">
        <f>IF($AJ$6="【銘柄１】",IF(仕様書!L73="","",仕様書!L73),IF($AJ$6="【銘柄２】",IF(仕様書!L126="","",仕様書!L126),"【銘柄３】"))</f>
        <v/>
      </c>
      <c r="M72" s="176" t="str">
        <f>IF($AJ$6="【銘柄１】",IF(仕様書!M73="","",仕様書!M73),IF($AJ$6="【銘柄２】",IF(仕様書!M126="","",仕様書!M126),"【銘柄３】"))</f>
        <v/>
      </c>
      <c r="N72" s="176" t="str">
        <f>IF($AJ$6="【銘柄１】",IF(仕様書!N73="","",仕様書!N73),IF($AJ$6="【銘柄２】",IF(仕様書!N126="","",仕様書!N126),"【銘柄３】"))</f>
        <v/>
      </c>
      <c r="O72" s="177" t="str">
        <f>IF($AJ$6="【銘柄１】",IF(仕様書!O73="","",仕様書!O73),IF($AJ$6="【銘柄２】",IF(仕様書!O126="","",仕様書!O126),"【銘柄３】"))</f>
        <v/>
      </c>
      <c r="P72" s="176" t="str">
        <f>IF($AJ$6="【銘柄１】",IF(仕様書!P73="","",仕様書!P73),IF($AJ$6="【銘柄２】",IF(仕様書!P126="","",仕様書!P126),"【銘柄３】"))</f>
        <v/>
      </c>
      <c r="Q72" s="176"/>
      <c r="R72" s="176"/>
      <c r="S72" s="176"/>
      <c r="T72" s="176"/>
      <c r="U72" s="176"/>
      <c r="V72" s="176"/>
      <c r="W72" s="176"/>
      <c r="X72" s="176"/>
      <c r="Y72" s="176"/>
      <c r="Z72" s="176"/>
      <c r="AA72" s="178" t="str">
        <f>IF($AJ$6="【銘柄１】",IF(仕様書!AA73="","",仕様書!AA73),IF($AJ$6="【銘柄２】",IF(仕様書!AA126="","",仕様書!AA126),"【銘柄３】"))</f>
        <v/>
      </c>
      <c r="AB72" s="179"/>
      <c r="AC72" s="179"/>
      <c r="AD72" s="179"/>
      <c r="AE72" s="180" t="str">
        <f>IF($AJ$6="【銘柄１】",IF(仕様書!AE73="","",仕様書!AE73),IF($AJ$6="【銘柄２】",IF(仕様書!AE126="","",仕様書!AE126),"【銘柄３】"))</f>
        <v/>
      </c>
      <c r="AF72" s="181"/>
      <c r="AG72" s="49"/>
      <c r="AH72" s="49"/>
    </row>
    <row r="73" spans="1:34" ht="16.5" customHeight="1">
      <c r="A73" s="49"/>
      <c r="B73" s="49"/>
      <c r="C73" s="69" t="str">
        <f>IF($AJ$6="【銘柄１】",IF(仕様書!C74="","",仕様書!C74),IF($AJ$6="【銘柄２】",IF(仕様書!C127="","",仕様書!C127),"【銘柄３】"))</f>
        <v/>
      </c>
      <c r="D73" s="176" t="str">
        <f>IF($AJ$6="【銘柄１】",IF(仕様書!D74="","",仕様書!D74),IF($AJ$6="【銘柄２】",IF(仕様書!D127="","",仕様書!D127),"【銘柄３】"))</f>
        <v/>
      </c>
      <c r="E73" s="176" t="str">
        <f>IF($AJ$6="【銘柄１】",IF(仕様書!E74="","",仕様書!E74),IF($AJ$6="【銘柄２】",IF(仕様書!E127="","",仕様書!E127),"【銘柄３】"))</f>
        <v/>
      </c>
      <c r="F73" s="176" t="str">
        <f>IF($AJ$6="【銘柄１】",IF(仕様書!F74="","",仕様書!F74),IF($AJ$6="【銘柄２】",IF(仕様書!F127="","",仕様書!F127),"【銘柄３】"))</f>
        <v/>
      </c>
      <c r="G73" s="176" t="str">
        <f>IF($AJ$6="【銘柄１】",IF(仕様書!G74="","",仕様書!G74),IF($AJ$6="【銘柄２】",IF(仕様書!G127="","",仕様書!G127),"【銘柄３】"))</f>
        <v/>
      </c>
      <c r="H73" s="176" t="str">
        <f>IF($AJ$6="【銘柄１】",IF(仕様書!H74="","",仕様書!H74),IF($AJ$6="【銘柄２】",IF(仕様書!H127="","",仕様書!H127),"【銘柄３】"))</f>
        <v/>
      </c>
      <c r="I73" s="176" t="str">
        <f>IF($AJ$6="【銘柄１】",IF(仕様書!I74="","",仕様書!I74),IF($AJ$6="【銘柄２】",IF(仕様書!I127="","",仕様書!I127),"【銘柄３】"))</f>
        <v/>
      </c>
      <c r="J73" s="176" t="str">
        <f>IF($AJ$6="【銘柄１】",IF(仕様書!J74="","",仕様書!J74),IF($AJ$6="【銘柄２】",IF(仕様書!J127="","",仕様書!J127),"【銘柄３】"))</f>
        <v/>
      </c>
      <c r="K73" s="176" t="str">
        <f>IF($AJ$6="【銘柄１】",IF(仕様書!K74="","",仕様書!K74),IF($AJ$6="【銘柄２】",IF(仕様書!K127="","",仕様書!K127),"【銘柄３】"))</f>
        <v/>
      </c>
      <c r="L73" s="176" t="str">
        <f>IF($AJ$6="【銘柄１】",IF(仕様書!L74="","",仕様書!L74),IF($AJ$6="【銘柄２】",IF(仕様書!L127="","",仕様書!L127),"【銘柄３】"))</f>
        <v/>
      </c>
      <c r="M73" s="176" t="str">
        <f>IF($AJ$6="【銘柄１】",IF(仕様書!M74="","",仕様書!M74),IF($AJ$6="【銘柄２】",IF(仕様書!M127="","",仕様書!M127),"【銘柄３】"))</f>
        <v/>
      </c>
      <c r="N73" s="176" t="str">
        <f>IF($AJ$6="【銘柄１】",IF(仕様書!N74="","",仕様書!N74),IF($AJ$6="【銘柄２】",IF(仕様書!N127="","",仕様書!N127),"【銘柄３】"))</f>
        <v/>
      </c>
      <c r="O73" s="177" t="str">
        <f>IF($AJ$6="【銘柄１】",IF(仕様書!O74="","",仕様書!O74),IF($AJ$6="【銘柄２】",IF(仕様書!O127="","",仕様書!O127),"【銘柄３】"))</f>
        <v/>
      </c>
      <c r="P73" s="176" t="str">
        <f>IF($AJ$6="【銘柄１】",IF(仕様書!P74="","",仕様書!P74),IF($AJ$6="【銘柄２】",IF(仕様書!P127="","",仕様書!P127),"【銘柄３】"))</f>
        <v/>
      </c>
      <c r="Q73" s="176"/>
      <c r="R73" s="176"/>
      <c r="S73" s="176"/>
      <c r="T73" s="176"/>
      <c r="U73" s="176"/>
      <c r="V73" s="176"/>
      <c r="W73" s="176"/>
      <c r="X73" s="176"/>
      <c r="Y73" s="176"/>
      <c r="Z73" s="176"/>
      <c r="AA73" s="178" t="str">
        <f>IF($AJ$6="【銘柄１】",IF(仕様書!AA74="","",仕様書!AA74),IF($AJ$6="【銘柄２】",IF(仕様書!AA127="","",仕様書!AA127),"【銘柄３】"))</f>
        <v/>
      </c>
      <c r="AB73" s="179"/>
      <c r="AC73" s="179"/>
      <c r="AD73" s="179"/>
      <c r="AE73" s="180" t="str">
        <f>IF($AJ$6="【銘柄１】",IF(仕様書!AE74="","",仕様書!AE74),IF($AJ$6="【銘柄２】",IF(仕様書!AE127="","",仕様書!AE127),"【銘柄３】"))</f>
        <v/>
      </c>
      <c r="AF73" s="181"/>
      <c r="AG73" s="49"/>
      <c r="AH73" s="49"/>
    </row>
    <row r="74" spans="1:34" ht="16.5" customHeight="1">
      <c r="A74" s="49"/>
      <c r="B74" s="49"/>
      <c r="C74" s="69" t="str">
        <f>IF($AJ$6="【銘柄１】",IF(仕様書!C75="","",仕様書!C75),IF($AJ$6="【銘柄２】",IF(仕様書!C128="","",仕様書!C128),"【銘柄３】"))</f>
        <v/>
      </c>
      <c r="D74" s="176" t="str">
        <f>IF($AJ$6="【銘柄１】",IF(仕様書!D75="","",仕様書!D75),IF($AJ$6="【銘柄２】",IF(仕様書!D128="","",仕様書!D128),"【銘柄３】"))</f>
        <v/>
      </c>
      <c r="E74" s="176" t="str">
        <f>IF($AJ$6="【銘柄１】",IF(仕様書!E75="","",仕様書!E75),IF($AJ$6="【銘柄２】",IF(仕様書!E128="","",仕様書!E128),"【銘柄３】"))</f>
        <v/>
      </c>
      <c r="F74" s="176" t="str">
        <f>IF($AJ$6="【銘柄１】",IF(仕様書!F75="","",仕様書!F75),IF($AJ$6="【銘柄２】",IF(仕様書!F128="","",仕様書!F128),"【銘柄３】"))</f>
        <v/>
      </c>
      <c r="G74" s="176" t="str">
        <f>IF($AJ$6="【銘柄１】",IF(仕様書!G75="","",仕様書!G75),IF($AJ$6="【銘柄２】",IF(仕様書!G128="","",仕様書!G128),"【銘柄３】"))</f>
        <v/>
      </c>
      <c r="H74" s="176" t="str">
        <f>IF($AJ$6="【銘柄１】",IF(仕様書!H75="","",仕様書!H75),IF($AJ$6="【銘柄２】",IF(仕様書!H128="","",仕様書!H128),"【銘柄３】"))</f>
        <v/>
      </c>
      <c r="I74" s="176" t="str">
        <f>IF($AJ$6="【銘柄１】",IF(仕様書!I75="","",仕様書!I75),IF($AJ$6="【銘柄２】",IF(仕様書!I128="","",仕様書!I128),"【銘柄３】"))</f>
        <v/>
      </c>
      <c r="J74" s="176" t="str">
        <f>IF($AJ$6="【銘柄１】",IF(仕様書!J75="","",仕様書!J75),IF($AJ$6="【銘柄２】",IF(仕様書!J128="","",仕様書!J128),"【銘柄３】"))</f>
        <v/>
      </c>
      <c r="K74" s="176" t="str">
        <f>IF($AJ$6="【銘柄１】",IF(仕様書!K75="","",仕様書!K75),IF($AJ$6="【銘柄２】",IF(仕様書!K128="","",仕様書!K128),"【銘柄３】"))</f>
        <v/>
      </c>
      <c r="L74" s="176" t="str">
        <f>IF($AJ$6="【銘柄１】",IF(仕様書!L75="","",仕様書!L75),IF($AJ$6="【銘柄２】",IF(仕様書!L128="","",仕様書!L128),"【銘柄３】"))</f>
        <v/>
      </c>
      <c r="M74" s="176" t="str">
        <f>IF($AJ$6="【銘柄１】",IF(仕様書!M75="","",仕様書!M75),IF($AJ$6="【銘柄２】",IF(仕様書!M128="","",仕様書!M128),"【銘柄３】"))</f>
        <v/>
      </c>
      <c r="N74" s="176" t="str">
        <f>IF($AJ$6="【銘柄１】",IF(仕様書!N75="","",仕様書!N75),IF($AJ$6="【銘柄２】",IF(仕様書!N128="","",仕様書!N128),"【銘柄３】"))</f>
        <v/>
      </c>
      <c r="O74" s="177" t="str">
        <f>IF($AJ$6="【銘柄１】",IF(仕様書!O75="","",仕様書!O75),IF($AJ$6="【銘柄２】",IF(仕様書!O128="","",仕様書!O128),"【銘柄３】"))</f>
        <v/>
      </c>
      <c r="P74" s="176" t="str">
        <f>IF($AJ$6="【銘柄１】",IF(仕様書!P75="","",仕様書!P75),IF($AJ$6="【銘柄２】",IF(仕様書!P128="","",仕様書!P128),"【銘柄３】"))</f>
        <v/>
      </c>
      <c r="Q74" s="176"/>
      <c r="R74" s="176"/>
      <c r="S74" s="176"/>
      <c r="T74" s="176"/>
      <c r="U74" s="176"/>
      <c r="V74" s="176"/>
      <c r="W74" s="176"/>
      <c r="X74" s="176"/>
      <c r="Y74" s="176"/>
      <c r="Z74" s="176"/>
      <c r="AA74" s="178" t="str">
        <f>IF($AJ$6="【銘柄１】",IF(仕様書!AA75="","",仕様書!AA75),IF($AJ$6="【銘柄２】",IF(仕様書!AA128="","",仕様書!AA128),"【銘柄３】"))</f>
        <v/>
      </c>
      <c r="AB74" s="179"/>
      <c r="AC74" s="179"/>
      <c r="AD74" s="179"/>
      <c r="AE74" s="180" t="str">
        <f>IF($AJ$6="【銘柄１】",IF(仕様書!AE75="","",仕様書!AE75),IF($AJ$6="【銘柄２】",IF(仕様書!AE128="","",仕様書!AE128),"【銘柄３】"))</f>
        <v/>
      </c>
      <c r="AF74" s="181"/>
      <c r="AG74" s="49"/>
      <c r="AH74" s="49"/>
    </row>
    <row r="75" spans="1:34" ht="16.5" customHeight="1">
      <c r="A75" s="49"/>
      <c r="B75" s="49"/>
      <c r="C75" s="69" t="str">
        <f>IF($AJ$6="【銘柄１】",IF(仕様書!C76="","",仕様書!C76),IF($AJ$6="【銘柄２】",IF(仕様書!C129="","",仕様書!C129),"【銘柄３】"))</f>
        <v/>
      </c>
      <c r="D75" s="176" t="str">
        <f>IF($AJ$6="【銘柄１】",IF(仕様書!D76="","",仕様書!D76),IF($AJ$6="【銘柄２】",IF(仕様書!D129="","",仕様書!D129),"【銘柄３】"))</f>
        <v/>
      </c>
      <c r="E75" s="176" t="str">
        <f>IF($AJ$6="【銘柄１】",IF(仕様書!E76="","",仕様書!E76),IF($AJ$6="【銘柄２】",IF(仕様書!E129="","",仕様書!E129),"【銘柄３】"))</f>
        <v/>
      </c>
      <c r="F75" s="176" t="str">
        <f>IF($AJ$6="【銘柄１】",IF(仕様書!F76="","",仕様書!F76),IF($AJ$6="【銘柄２】",IF(仕様書!F129="","",仕様書!F129),"【銘柄３】"))</f>
        <v/>
      </c>
      <c r="G75" s="176" t="str">
        <f>IF($AJ$6="【銘柄１】",IF(仕様書!G76="","",仕様書!G76),IF($AJ$6="【銘柄２】",IF(仕様書!G129="","",仕様書!G129),"【銘柄３】"))</f>
        <v/>
      </c>
      <c r="H75" s="176" t="str">
        <f>IF($AJ$6="【銘柄１】",IF(仕様書!H76="","",仕様書!H76),IF($AJ$6="【銘柄２】",IF(仕様書!H129="","",仕様書!H129),"【銘柄３】"))</f>
        <v/>
      </c>
      <c r="I75" s="176" t="str">
        <f>IF($AJ$6="【銘柄１】",IF(仕様書!I76="","",仕様書!I76),IF($AJ$6="【銘柄２】",IF(仕様書!I129="","",仕様書!I129),"【銘柄３】"))</f>
        <v/>
      </c>
      <c r="J75" s="176" t="str">
        <f>IF($AJ$6="【銘柄１】",IF(仕様書!J76="","",仕様書!J76),IF($AJ$6="【銘柄２】",IF(仕様書!J129="","",仕様書!J129),"【銘柄３】"))</f>
        <v/>
      </c>
      <c r="K75" s="176" t="str">
        <f>IF($AJ$6="【銘柄１】",IF(仕様書!K76="","",仕様書!K76),IF($AJ$6="【銘柄２】",IF(仕様書!K129="","",仕様書!K129),"【銘柄３】"))</f>
        <v/>
      </c>
      <c r="L75" s="176" t="str">
        <f>IF($AJ$6="【銘柄１】",IF(仕様書!L76="","",仕様書!L76),IF($AJ$6="【銘柄２】",IF(仕様書!L129="","",仕様書!L129),"【銘柄３】"))</f>
        <v/>
      </c>
      <c r="M75" s="176" t="str">
        <f>IF($AJ$6="【銘柄１】",IF(仕様書!M76="","",仕様書!M76),IF($AJ$6="【銘柄２】",IF(仕様書!M129="","",仕様書!M129),"【銘柄３】"))</f>
        <v/>
      </c>
      <c r="N75" s="176" t="str">
        <f>IF($AJ$6="【銘柄１】",IF(仕様書!N76="","",仕様書!N76),IF($AJ$6="【銘柄２】",IF(仕様書!N129="","",仕様書!N129),"【銘柄３】"))</f>
        <v/>
      </c>
      <c r="O75" s="177" t="str">
        <f>IF($AJ$6="【銘柄１】",IF(仕様書!O76="","",仕様書!O76),IF($AJ$6="【銘柄２】",IF(仕様書!O129="","",仕様書!O129),"【銘柄３】"))</f>
        <v/>
      </c>
      <c r="P75" s="176" t="str">
        <f>IF($AJ$6="【銘柄１】",IF(仕様書!P76="","",仕様書!P76),IF($AJ$6="【銘柄２】",IF(仕様書!P129="","",仕様書!P129),"【銘柄３】"))</f>
        <v/>
      </c>
      <c r="Q75" s="176"/>
      <c r="R75" s="176"/>
      <c r="S75" s="176"/>
      <c r="T75" s="176"/>
      <c r="U75" s="176"/>
      <c r="V75" s="176"/>
      <c r="W75" s="176"/>
      <c r="X75" s="176"/>
      <c r="Y75" s="176"/>
      <c r="Z75" s="176"/>
      <c r="AA75" s="178" t="str">
        <f>IF($AJ$6="【銘柄１】",IF(仕様書!AA76="","",仕様書!AA76),IF($AJ$6="【銘柄２】",IF(仕様書!AA129="","",仕様書!AA129),"【銘柄３】"))</f>
        <v/>
      </c>
      <c r="AB75" s="179"/>
      <c r="AC75" s="179"/>
      <c r="AD75" s="179"/>
      <c r="AE75" s="180" t="str">
        <f>IF($AJ$6="【銘柄１】",IF(仕様書!AE76="","",仕様書!AE76),IF($AJ$6="【銘柄２】",IF(仕様書!AE129="","",仕様書!AE129),"【銘柄３】"))</f>
        <v/>
      </c>
      <c r="AF75" s="181"/>
      <c r="AG75" s="49"/>
      <c r="AH75" s="49"/>
    </row>
    <row r="76" spans="1:34" ht="16.5" customHeight="1">
      <c r="A76" s="49"/>
      <c r="B76" s="49"/>
      <c r="C76" s="69" t="str">
        <f>IF($AJ$6="【銘柄１】",IF(仕様書!C77="","",仕様書!C77),IF($AJ$6="【銘柄２】",IF(仕様書!C130="","",仕様書!C130),"【銘柄３】"))</f>
        <v/>
      </c>
      <c r="D76" s="176" t="str">
        <f>IF($AJ$6="【銘柄１】",IF(仕様書!D77="","",仕様書!D77),IF($AJ$6="【銘柄２】",IF(仕様書!D130="","",仕様書!D130),"【銘柄３】"))</f>
        <v/>
      </c>
      <c r="E76" s="176" t="str">
        <f>IF($AJ$6="【銘柄１】",IF(仕様書!E77="","",仕様書!E77),IF($AJ$6="【銘柄２】",IF(仕様書!E130="","",仕様書!E130),"【銘柄３】"))</f>
        <v/>
      </c>
      <c r="F76" s="176" t="str">
        <f>IF($AJ$6="【銘柄１】",IF(仕様書!F77="","",仕様書!F77),IF($AJ$6="【銘柄２】",IF(仕様書!F130="","",仕様書!F130),"【銘柄３】"))</f>
        <v/>
      </c>
      <c r="G76" s="176" t="str">
        <f>IF($AJ$6="【銘柄１】",IF(仕様書!G77="","",仕様書!G77),IF($AJ$6="【銘柄２】",IF(仕様書!G130="","",仕様書!G130),"【銘柄３】"))</f>
        <v/>
      </c>
      <c r="H76" s="176" t="str">
        <f>IF($AJ$6="【銘柄１】",IF(仕様書!H77="","",仕様書!H77),IF($AJ$6="【銘柄２】",IF(仕様書!H130="","",仕様書!H130),"【銘柄３】"))</f>
        <v/>
      </c>
      <c r="I76" s="176" t="str">
        <f>IF($AJ$6="【銘柄１】",IF(仕様書!I77="","",仕様書!I77),IF($AJ$6="【銘柄２】",IF(仕様書!I130="","",仕様書!I130),"【銘柄３】"))</f>
        <v/>
      </c>
      <c r="J76" s="176" t="str">
        <f>IF($AJ$6="【銘柄１】",IF(仕様書!J77="","",仕様書!J77),IF($AJ$6="【銘柄２】",IF(仕様書!J130="","",仕様書!J130),"【銘柄３】"))</f>
        <v/>
      </c>
      <c r="K76" s="176" t="str">
        <f>IF($AJ$6="【銘柄１】",IF(仕様書!K77="","",仕様書!K77),IF($AJ$6="【銘柄２】",IF(仕様書!K130="","",仕様書!K130),"【銘柄３】"))</f>
        <v/>
      </c>
      <c r="L76" s="176" t="str">
        <f>IF($AJ$6="【銘柄１】",IF(仕様書!L77="","",仕様書!L77),IF($AJ$6="【銘柄２】",IF(仕様書!L130="","",仕様書!L130),"【銘柄３】"))</f>
        <v/>
      </c>
      <c r="M76" s="176" t="str">
        <f>IF($AJ$6="【銘柄１】",IF(仕様書!M77="","",仕様書!M77),IF($AJ$6="【銘柄２】",IF(仕様書!M130="","",仕様書!M130),"【銘柄３】"))</f>
        <v/>
      </c>
      <c r="N76" s="176" t="str">
        <f>IF($AJ$6="【銘柄１】",IF(仕様書!N77="","",仕様書!N77),IF($AJ$6="【銘柄２】",IF(仕様書!N130="","",仕様書!N130),"【銘柄３】"))</f>
        <v/>
      </c>
      <c r="O76" s="177" t="str">
        <f>IF($AJ$6="【銘柄１】",IF(仕様書!O77="","",仕様書!O77),IF($AJ$6="【銘柄２】",IF(仕様書!O130="","",仕様書!O130),"【銘柄３】"))</f>
        <v/>
      </c>
      <c r="P76" s="176" t="str">
        <f>IF($AJ$6="【銘柄１】",IF(仕様書!P77="","",仕様書!P77),IF($AJ$6="【銘柄２】",IF(仕様書!P130="","",仕様書!P130),"【銘柄３】"))</f>
        <v/>
      </c>
      <c r="Q76" s="176"/>
      <c r="R76" s="176"/>
      <c r="S76" s="176"/>
      <c r="T76" s="176"/>
      <c r="U76" s="176"/>
      <c r="V76" s="176"/>
      <c r="W76" s="176"/>
      <c r="X76" s="176"/>
      <c r="Y76" s="176"/>
      <c r="Z76" s="176"/>
      <c r="AA76" s="178" t="str">
        <f>IF($AJ$6="【銘柄１】",IF(仕様書!AA77="","",仕様書!AA77),IF($AJ$6="【銘柄２】",IF(仕様書!AA130="","",仕様書!AA130),"【銘柄３】"))</f>
        <v/>
      </c>
      <c r="AB76" s="179"/>
      <c r="AC76" s="179"/>
      <c r="AD76" s="179"/>
      <c r="AE76" s="180" t="str">
        <f>IF($AJ$6="【銘柄１】",IF(仕様書!AE77="","",仕様書!AE77),IF($AJ$6="【銘柄２】",IF(仕様書!AE130="","",仕様書!AE130),"【銘柄３】"))</f>
        <v/>
      </c>
      <c r="AF76" s="181"/>
      <c r="AG76" s="49"/>
      <c r="AH76" s="49"/>
    </row>
    <row r="77" spans="1:34" ht="16.5" customHeight="1">
      <c r="A77" s="49"/>
      <c r="B77" s="49"/>
      <c r="C77" s="69" t="str">
        <f>IF($AJ$6="【銘柄１】",IF(仕様書!C78="","",仕様書!C78),IF($AJ$6="【銘柄２】",IF(仕様書!C131="","",仕様書!C131),"【銘柄３】"))</f>
        <v/>
      </c>
      <c r="D77" s="176" t="str">
        <f>IF($AJ$6="【銘柄１】",IF(仕様書!D78="","",仕様書!D78),IF($AJ$6="【銘柄２】",IF(仕様書!D131="","",仕様書!D131),"【銘柄３】"))</f>
        <v/>
      </c>
      <c r="E77" s="176" t="str">
        <f>IF($AJ$6="【銘柄１】",IF(仕様書!E78="","",仕様書!E78),IF($AJ$6="【銘柄２】",IF(仕様書!E131="","",仕様書!E131),"【銘柄３】"))</f>
        <v/>
      </c>
      <c r="F77" s="176" t="str">
        <f>IF($AJ$6="【銘柄１】",IF(仕様書!F78="","",仕様書!F78),IF($AJ$6="【銘柄２】",IF(仕様書!F131="","",仕様書!F131),"【銘柄３】"))</f>
        <v/>
      </c>
      <c r="G77" s="176" t="str">
        <f>IF($AJ$6="【銘柄１】",IF(仕様書!G78="","",仕様書!G78),IF($AJ$6="【銘柄２】",IF(仕様書!G131="","",仕様書!G131),"【銘柄３】"))</f>
        <v/>
      </c>
      <c r="H77" s="176" t="str">
        <f>IF($AJ$6="【銘柄１】",IF(仕様書!H78="","",仕様書!H78),IF($AJ$6="【銘柄２】",IF(仕様書!H131="","",仕様書!H131),"【銘柄３】"))</f>
        <v/>
      </c>
      <c r="I77" s="176" t="str">
        <f>IF($AJ$6="【銘柄１】",IF(仕様書!I78="","",仕様書!I78),IF($AJ$6="【銘柄２】",IF(仕様書!I131="","",仕様書!I131),"【銘柄３】"))</f>
        <v/>
      </c>
      <c r="J77" s="176" t="str">
        <f>IF($AJ$6="【銘柄１】",IF(仕様書!J78="","",仕様書!J78),IF($AJ$6="【銘柄２】",IF(仕様書!J131="","",仕様書!J131),"【銘柄３】"))</f>
        <v/>
      </c>
      <c r="K77" s="176" t="str">
        <f>IF($AJ$6="【銘柄１】",IF(仕様書!K78="","",仕様書!K78),IF($AJ$6="【銘柄２】",IF(仕様書!K131="","",仕様書!K131),"【銘柄３】"))</f>
        <v/>
      </c>
      <c r="L77" s="176" t="str">
        <f>IF($AJ$6="【銘柄１】",IF(仕様書!L78="","",仕様書!L78),IF($AJ$6="【銘柄２】",IF(仕様書!L131="","",仕様書!L131),"【銘柄３】"))</f>
        <v/>
      </c>
      <c r="M77" s="176" t="str">
        <f>IF($AJ$6="【銘柄１】",IF(仕様書!M78="","",仕様書!M78),IF($AJ$6="【銘柄２】",IF(仕様書!M131="","",仕様書!M131),"【銘柄３】"))</f>
        <v/>
      </c>
      <c r="N77" s="176" t="str">
        <f>IF($AJ$6="【銘柄１】",IF(仕様書!N78="","",仕様書!N78),IF($AJ$6="【銘柄２】",IF(仕様書!N131="","",仕様書!N131),"【銘柄３】"))</f>
        <v/>
      </c>
      <c r="O77" s="177" t="str">
        <f>IF($AJ$6="【銘柄１】",IF(仕様書!O78="","",仕様書!O78),IF($AJ$6="【銘柄２】",IF(仕様書!O131="","",仕様書!O131),"【銘柄３】"))</f>
        <v/>
      </c>
      <c r="P77" s="176" t="str">
        <f>IF($AJ$6="【銘柄１】",IF(仕様書!P78="","",仕様書!P78),IF($AJ$6="【銘柄２】",IF(仕様書!P131="","",仕様書!P131),"【銘柄３】"))</f>
        <v/>
      </c>
      <c r="Q77" s="176"/>
      <c r="R77" s="176"/>
      <c r="S77" s="176"/>
      <c r="T77" s="176"/>
      <c r="U77" s="176"/>
      <c r="V77" s="176"/>
      <c r="W77" s="176"/>
      <c r="X77" s="176"/>
      <c r="Y77" s="176"/>
      <c r="Z77" s="176"/>
      <c r="AA77" s="178" t="str">
        <f>IF($AJ$6="【銘柄１】",IF(仕様書!AA78="","",仕様書!AA78),IF($AJ$6="【銘柄２】",IF(仕様書!AA131="","",仕様書!AA131),"【銘柄３】"))</f>
        <v/>
      </c>
      <c r="AB77" s="179"/>
      <c r="AC77" s="179"/>
      <c r="AD77" s="179"/>
      <c r="AE77" s="180" t="str">
        <f>IF($AJ$6="【銘柄１】",IF(仕様書!AE78="","",仕様書!AE78),IF($AJ$6="【銘柄２】",IF(仕様書!AE131="","",仕様書!AE131),"【銘柄３】"))</f>
        <v/>
      </c>
      <c r="AF77" s="181"/>
      <c r="AG77" s="49"/>
      <c r="AH77" s="49"/>
    </row>
    <row r="78" spans="1:34" ht="16.5" customHeight="1">
      <c r="A78" s="49"/>
      <c r="B78" s="49"/>
      <c r="C78" s="69" t="str">
        <f>IF($AJ$6="【銘柄１】",IF(仕様書!C79="","",仕様書!C79),IF($AJ$6="【銘柄２】",IF(仕様書!C132="","",仕様書!C132),"【銘柄３】"))</f>
        <v/>
      </c>
      <c r="D78" s="176" t="str">
        <f>IF($AJ$6="【銘柄１】",IF(仕様書!D79="","",仕様書!D79),IF($AJ$6="【銘柄２】",IF(仕様書!D132="","",仕様書!D132),"【銘柄３】"))</f>
        <v/>
      </c>
      <c r="E78" s="176" t="str">
        <f>IF($AJ$6="【銘柄１】",IF(仕様書!E79="","",仕様書!E79),IF($AJ$6="【銘柄２】",IF(仕様書!E132="","",仕様書!E132),"【銘柄３】"))</f>
        <v/>
      </c>
      <c r="F78" s="176" t="str">
        <f>IF($AJ$6="【銘柄１】",IF(仕様書!F79="","",仕様書!F79),IF($AJ$6="【銘柄２】",IF(仕様書!F132="","",仕様書!F132),"【銘柄３】"))</f>
        <v/>
      </c>
      <c r="G78" s="176" t="str">
        <f>IF($AJ$6="【銘柄１】",IF(仕様書!G79="","",仕様書!G79),IF($AJ$6="【銘柄２】",IF(仕様書!G132="","",仕様書!G132),"【銘柄３】"))</f>
        <v/>
      </c>
      <c r="H78" s="176" t="str">
        <f>IF($AJ$6="【銘柄１】",IF(仕様書!H79="","",仕様書!H79),IF($AJ$6="【銘柄２】",IF(仕様書!H132="","",仕様書!H132),"【銘柄３】"))</f>
        <v/>
      </c>
      <c r="I78" s="176" t="str">
        <f>IF($AJ$6="【銘柄１】",IF(仕様書!I79="","",仕様書!I79),IF($AJ$6="【銘柄２】",IF(仕様書!I132="","",仕様書!I132),"【銘柄３】"))</f>
        <v/>
      </c>
      <c r="J78" s="176" t="str">
        <f>IF($AJ$6="【銘柄１】",IF(仕様書!J79="","",仕様書!J79),IF($AJ$6="【銘柄２】",IF(仕様書!J132="","",仕様書!J132),"【銘柄３】"))</f>
        <v/>
      </c>
      <c r="K78" s="176" t="str">
        <f>IF($AJ$6="【銘柄１】",IF(仕様書!K79="","",仕様書!K79),IF($AJ$6="【銘柄２】",IF(仕様書!K132="","",仕様書!K132),"【銘柄３】"))</f>
        <v/>
      </c>
      <c r="L78" s="176" t="str">
        <f>IF($AJ$6="【銘柄１】",IF(仕様書!L79="","",仕様書!L79),IF($AJ$6="【銘柄２】",IF(仕様書!L132="","",仕様書!L132),"【銘柄３】"))</f>
        <v/>
      </c>
      <c r="M78" s="176" t="str">
        <f>IF($AJ$6="【銘柄１】",IF(仕様書!M79="","",仕様書!M79),IF($AJ$6="【銘柄２】",IF(仕様書!M132="","",仕様書!M132),"【銘柄３】"))</f>
        <v/>
      </c>
      <c r="N78" s="176" t="str">
        <f>IF($AJ$6="【銘柄１】",IF(仕様書!N79="","",仕様書!N79),IF($AJ$6="【銘柄２】",IF(仕様書!N132="","",仕様書!N132),"【銘柄３】"))</f>
        <v/>
      </c>
      <c r="O78" s="177" t="str">
        <f>IF($AJ$6="【銘柄１】",IF(仕様書!O79="","",仕様書!O79),IF($AJ$6="【銘柄２】",IF(仕様書!O132="","",仕様書!O132),"【銘柄３】"))</f>
        <v/>
      </c>
      <c r="P78" s="176" t="str">
        <f>IF($AJ$6="【銘柄１】",IF(仕様書!P79="","",仕様書!P79),IF($AJ$6="【銘柄２】",IF(仕様書!P132="","",仕様書!P132),"【銘柄３】"))</f>
        <v/>
      </c>
      <c r="Q78" s="176"/>
      <c r="R78" s="176"/>
      <c r="S78" s="176"/>
      <c r="T78" s="176"/>
      <c r="U78" s="176"/>
      <c r="V78" s="176"/>
      <c r="W78" s="176"/>
      <c r="X78" s="176"/>
      <c r="Y78" s="176"/>
      <c r="Z78" s="176"/>
      <c r="AA78" s="178" t="str">
        <f>IF($AJ$6="【銘柄１】",IF(仕様書!AA79="","",仕様書!AA79),IF($AJ$6="【銘柄２】",IF(仕様書!AA132="","",仕様書!AA132),"【銘柄３】"))</f>
        <v/>
      </c>
      <c r="AB78" s="179"/>
      <c r="AC78" s="179"/>
      <c r="AD78" s="179"/>
      <c r="AE78" s="180" t="str">
        <f>IF($AJ$6="【銘柄１】",IF(仕様書!AE79="","",仕様書!AE79),IF($AJ$6="【銘柄２】",IF(仕様書!AE132="","",仕様書!AE132),"【銘柄３】"))</f>
        <v/>
      </c>
      <c r="AF78" s="181"/>
      <c r="AG78" s="49"/>
      <c r="AH78" s="49"/>
    </row>
    <row r="79" spans="1:34" ht="16.5" customHeight="1">
      <c r="A79" s="49"/>
      <c r="B79" s="49"/>
      <c r="C79" s="69" t="str">
        <f>IF($AJ$6="【銘柄１】",IF(仕様書!C80="","",仕様書!C80),IF($AJ$6="【銘柄２】",IF(仕様書!C133="","",仕様書!C133),"【銘柄３】"))</f>
        <v/>
      </c>
      <c r="D79" s="176" t="str">
        <f>IF($AJ$6="【銘柄１】",IF(仕様書!D80="","",仕様書!D80),IF($AJ$6="【銘柄２】",IF(仕様書!D133="","",仕様書!D133),"【銘柄３】"))</f>
        <v/>
      </c>
      <c r="E79" s="176" t="str">
        <f>IF($AJ$6="【銘柄１】",IF(仕様書!E80="","",仕様書!E80),IF($AJ$6="【銘柄２】",IF(仕様書!E133="","",仕様書!E133),"【銘柄３】"))</f>
        <v/>
      </c>
      <c r="F79" s="176" t="str">
        <f>IF($AJ$6="【銘柄１】",IF(仕様書!F80="","",仕様書!F80),IF($AJ$6="【銘柄２】",IF(仕様書!F133="","",仕様書!F133),"【銘柄３】"))</f>
        <v/>
      </c>
      <c r="G79" s="176" t="str">
        <f>IF($AJ$6="【銘柄１】",IF(仕様書!G80="","",仕様書!G80),IF($AJ$6="【銘柄２】",IF(仕様書!G133="","",仕様書!G133),"【銘柄３】"))</f>
        <v/>
      </c>
      <c r="H79" s="176" t="str">
        <f>IF($AJ$6="【銘柄１】",IF(仕様書!H80="","",仕様書!H80),IF($AJ$6="【銘柄２】",IF(仕様書!H133="","",仕様書!H133),"【銘柄３】"))</f>
        <v/>
      </c>
      <c r="I79" s="176" t="str">
        <f>IF($AJ$6="【銘柄１】",IF(仕様書!I80="","",仕様書!I80),IF($AJ$6="【銘柄２】",IF(仕様書!I133="","",仕様書!I133),"【銘柄３】"))</f>
        <v/>
      </c>
      <c r="J79" s="176" t="str">
        <f>IF($AJ$6="【銘柄１】",IF(仕様書!J80="","",仕様書!J80),IF($AJ$6="【銘柄２】",IF(仕様書!J133="","",仕様書!J133),"【銘柄３】"))</f>
        <v/>
      </c>
      <c r="K79" s="176" t="str">
        <f>IF($AJ$6="【銘柄１】",IF(仕様書!K80="","",仕様書!K80),IF($AJ$6="【銘柄２】",IF(仕様書!K133="","",仕様書!K133),"【銘柄３】"))</f>
        <v/>
      </c>
      <c r="L79" s="176" t="str">
        <f>IF($AJ$6="【銘柄１】",IF(仕様書!L80="","",仕様書!L80),IF($AJ$6="【銘柄２】",IF(仕様書!L133="","",仕様書!L133),"【銘柄３】"))</f>
        <v/>
      </c>
      <c r="M79" s="176" t="str">
        <f>IF($AJ$6="【銘柄１】",IF(仕様書!M80="","",仕様書!M80),IF($AJ$6="【銘柄２】",IF(仕様書!M133="","",仕様書!M133),"【銘柄３】"))</f>
        <v/>
      </c>
      <c r="N79" s="176" t="str">
        <f>IF($AJ$6="【銘柄１】",IF(仕様書!N80="","",仕様書!N80),IF($AJ$6="【銘柄２】",IF(仕様書!N133="","",仕様書!N133),"【銘柄３】"))</f>
        <v/>
      </c>
      <c r="O79" s="177" t="str">
        <f>IF($AJ$6="【銘柄１】",IF(仕様書!O80="","",仕様書!O80),IF($AJ$6="【銘柄２】",IF(仕様書!O133="","",仕様書!O133),"【銘柄３】"))</f>
        <v/>
      </c>
      <c r="P79" s="176" t="str">
        <f>IF($AJ$6="【銘柄１】",IF(仕様書!P80="","",仕様書!P80),IF($AJ$6="【銘柄２】",IF(仕様書!P133="","",仕様書!P133),"【銘柄３】"))</f>
        <v/>
      </c>
      <c r="Q79" s="176"/>
      <c r="R79" s="176"/>
      <c r="S79" s="176"/>
      <c r="T79" s="176"/>
      <c r="U79" s="176"/>
      <c r="V79" s="176"/>
      <c r="W79" s="176"/>
      <c r="X79" s="176"/>
      <c r="Y79" s="176"/>
      <c r="Z79" s="176"/>
      <c r="AA79" s="178" t="str">
        <f>IF($AJ$6="【銘柄１】",IF(仕様書!AA80="","",仕様書!AA80),IF($AJ$6="【銘柄２】",IF(仕様書!AA133="","",仕様書!AA133),"【銘柄３】"))</f>
        <v/>
      </c>
      <c r="AB79" s="179"/>
      <c r="AC79" s="179"/>
      <c r="AD79" s="179"/>
      <c r="AE79" s="180" t="str">
        <f>IF($AJ$6="【銘柄１】",IF(仕様書!AE80="","",仕様書!AE80),IF($AJ$6="【銘柄２】",IF(仕様書!AE133="","",仕様書!AE133),"【銘柄３】"))</f>
        <v/>
      </c>
      <c r="AF79" s="181"/>
      <c r="AG79" s="49"/>
      <c r="AH79" s="49"/>
    </row>
    <row r="80" spans="1:34" ht="16.5" customHeight="1">
      <c r="A80" s="49"/>
      <c r="B80" s="49"/>
      <c r="C80" s="69" t="str">
        <f>IF($AJ$6="【銘柄１】",IF(仕様書!C81="","",仕様書!C81),IF($AJ$6="【銘柄２】",IF(仕様書!C134="","",仕様書!C134),"【銘柄３】"))</f>
        <v/>
      </c>
      <c r="D80" s="176" t="str">
        <f>IF($AJ$6="【銘柄１】",IF(仕様書!D81="","",仕様書!D81),IF($AJ$6="【銘柄２】",IF(仕様書!D134="","",仕様書!D134),"【銘柄３】"))</f>
        <v/>
      </c>
      <c r="E80" s="176" t="str">
        <f>IF($AJ$6="【銘柄１】",IF(仕様書!E81="","",仕様書!E81),IF($AJ$6="【銘柄２】",IF(仕様書!E134="","",仕様書!E134),"【銘柄３】"))</f>
        <v/>
      </c>
      <c r="F80" s="176" t="str">
        <f>IF($AJ$6="【銘柄１】",IF(仕様書!F81="","",仕様書!F81),IF($AJ$6="【銘柄２】",IF(仕様書!F134="","",仕様書!F134),"【銘柄３】"))</f>
        <v/>
      </c>
      <c r="G80" s="176" t="str">
        <f>IF($AJ$6="【銘柄１】",IF(仕様書!G81="","",仕様書!G81),IF($AJ$6="【銘柄２】",IF(仕様書!G134="","",仕様書!G134),"【銘柄３】"))</f>
        <v/>
      </c>
      <c r="H80" s="176" t="str">
        <f>IF($AJ$6="【銘柄１】",IF(仕様書!H81="","",仕様書!H81),IF($AJ$6="【銘柄２】",IF(仕様書!H134="","",仕様書!H134),"【銘柄３】"))</f>
        <v/>
      </c>
      <c r="I80" s="176" t="str">
        <f>IF($AJ$6="【銘柄１】",IF(仕様書!I81="","",仕様書!I81),IF($AJ$6="【銘柄２】",IF(仕様書!I134="","",仕様書!I134),"【銘柄３】"))</f>
        <v/>
      </c>
      <c r="J80" s="176" t="str">
        <f>IF($AJ$6="【銘柄１】",IF(仕様書!J81="","",仕様書!J81),IF($AJ$6="【銘柄２】",IF(仕様書!J134="","",仕様書!J134),"【銘柄３】"))</f>
        <v/>
      </c>
      <c r="K80" s="176" t="str">
        <f>IF($AJ$6="【銘柄１】",IF(仕様書!K81="","",仕様書!K81),IF($AJ$6="【銘柄２】",IF(仕様書!K134="","",仕様書!K134),"【銘柄３】"))</f>
        <v/>
      </c>
      <c r="L80" s="176" t="str">
        <f>IF($AJ$6="【銘柄１】",IF(仕様書!L81="","",仕様書!L81),IF($AJ$6="【銘柄２】",IF(仕様書!L134="","",仕様書!L134),"【銘柄３】"))</f>
        <v/>
      </c>
      <c r="M80" s="176" t="str">
        <f>IF($AJ$6="【銘柄１】",IF(仕様書!M81="","",仕様書!M81),IF($AJ$6="【銘柄２】",IF(仕様書!M134="","",仕様書!M134),"【銘柄３】"))</f>
        <v/>
      </c>
      <c r="N80" s="176" t="str">
        <f>IF($AJ$6="【銘柄１】",IF(仕様書!N81="","",仕様書!N81),IF($AJ$6="【銘柄２】",IF(仕様書!N134="","",仕様書!N134),"【銘柄３】"))</f>
        <v/>
      </c>
      <c r="O80" s="177" t="str">
        <f>IF($AJ$6="【銘柄１】",IF(仕様書!O81="","",仕様書!O81),IF($AJ$6="【銘柄２】",IF(仕様書!O134="","",仕様書!O134),"【銘柄３】"))</f>
        <v/>
      </c>
      <c r="P80" s="176" t="str">
        <f>IF($AJ$6="【銘柄１】",IF(仕様書!P81="","",仕様書!P81),IF($AJ$6="【銘柄２】",IF(仕様書!P134="","",仕様書!P134),"【銘柄３】"))</f>
        <v/>
      </c>
      <c r="Q80" s="176"/>
      <c r="R80" s="176"/>
      <c r="S80" s="176"/>
      <c r="T80" s="176"/>
      <c r="U80" s="176"/>
      <c r="V80" s="176"/>
      <c r="W80" s="176"/>
      <c r="X80" s="176"/>
      <c r="Y80" s="176"/>
      <c r="Z80" s="176"/>
      <c r="AA80" s="178" t="str">
        <f>IF($AJ$6="【銘柄１】",IF(仕様書!AA81="","",仕様書!AA81),IF($AJ$6="【銘柄２】",IF(仕様書!AA134="","",仕様書!AA134),"【銘柄３】"))</f>
        <v/>
      </c>
      <c r="AB80" s="179"/>
      <c r="AC80" s="179"/>
      <c r="AD80" s="179"/>
      <c r="AE80" s="180" t="str">
        <f>IF($AJ$6="【銘柄１】",IF(仕様書!AE81="","",仕様書!AE81),IF($AJ$6="【銘柄２】",IF(仕様書!AE134="","",仕様書!AE134),"【銘柄３】"))</f>
        <v/>
      </c>
      <c r="AF80" s="181"/>
      <c r="AG80" s="49"/>
      <c r="AH80" s="49"/>
    </row>
    <row r="81" spans="1:34" ht="16.5" customHeight="1">
      <c r="A81" s="56"/>
      <c r="B81" s="56"/>
      <c r="C81" s="69" t="str">
        <f>IF($AJ$6="【銘柄１】",IF(仕様書!C82="","",仕様書!C82),IF($AJ$6="【銘柄２】",IF(仕様書!C135="","",仕様書!C135),"【銘柄３】"))</f>
        <v/>
      </c>
      <c r="D81" s="176" t="str">
        <f>IF($AJ$6="【銘柄１】",IF(仕様書!D82="","",仕様書!D82),IF($AJ$6="【銘柄２】",IF(仕様書!D135="","",仕様書!D135),"【銘柄３】"))</f>
        <v/>
      </c>
      <c r="E81" s="176" t="str">
        <f>IF($AJ$6="【銘柄１】",IF(仕様書!E82="","",仕様書!E82),IF($AJ$6="【銘柄２】",IF(仕様書!E135="","",仕様書!E135),"【銘柄３】"))</f>
        <v/>
      </c>
      <c r="F81" s="176" t="str">
        <f>IF($AJ$6="【銘柄１】",IF(仕様書!F82="","",仕様書!F82),IF($AJ$6="【銘柄２】",IF(仕様書!F135="","",仕様書!F135),"【銘柄３】"))</f>
        <v/>
      </c>
      <c r="G81" s="176" t="str">
        <f>IF($AJ$6="【銘柄１】",IF(仕様書!G82="","",仕様書!G82),IF($AJ$6="【銘柄２】",IF(仕様書!G135="","",仕様書!G135),"【銘柄３】"))</f>
        <v/>
      </c>
      <c r="H81" s="176" t="str">
        <f>IF($AJ$6="【銘柄１】",IF(仕様書!H82="","",仕様書!H82),IF($AJ$6="【銘柄２】",IF(仕様書!H135="","",仕様書!H135),"【銘柄３】"))</f>
        <v/>
      </c>
      <c r="I81" s="176" t="str">
        <f>IF($AJ$6="【銘柄１】",IF(仕様書!I82="","",仕様書!I82),IF($AJ$6="【銘柄２】",IF(仕様書!I135="","",仕様書!I135),"【銘柄３】"))</f>
        <v/>
      </c>
      <c r="J81" s="176" t="str">
        <f>IF($AJ$6="【銘柄１】",IF(仕様書!J82="","",仕様書!J82),IF($AJ$6="【銘柄２】",IF(仕様書!J135="","",仕様書!J135),"【銘柄３】"))</f>
        <v/>
      </c>
      <c r="K81" s="176" t="str">
        <f>IF($AJ$6="【銘柄１】",IF(仕様書!K82="","",仕様書!K82),IF($AJ$6="【銘柄２】",IF(仕様書!K135="","",仕様書!K135),"【銘柄３】"))</f>
        <v/>
      </c>
      <c r="L81" s="176" t="str">
        <f>IF($AJ$6="【銘柄１】",IF(仕様書!L82="","",仕様書!L82),IF($AJ$6="【銘柄２】",IF(仕様書!L135="","",仕様書!L135),"【銘柄３】"))</f>
        <v/>
      </c>
      <c r="M81" s="176" t="str">
        <f>IF($AJ$6="【銘柄１】",IF(仕様書!M82="","",仕様書!M82),IF($AJ$6="【銘柄２】",IF(仕様書!M135="","",仕様書!M135),"【銘柄３】"))</f>
        <v/>
      </c>
      <c r="N81" s="176" t="str">
        <f>IF($AJ$6="【銘柄１】",IF(仕様書!N82="","",仕様書!N82),IF($AJ$6="【銘柄２】",IF(仕様書!N135="","",仕様書!N135),"【銘柄３】"))</f>
        <v/>
      </c>
      <c r="O81" s="177" t="str">
        <f>IF($AJ$6="【銘柄１】",IF(仕様書!O82="","",仕様書!O82),IF($AJ$6="【銘柄２】",IF(仕様書!O135="","",仕様書!O135),"【銘柄３】"))</f>
        <v/>
      </c>
      <c r="P81" s="176" t="str">
        <f>IF($AJ$6="【銘柄１】",IF(仕様書!P82="","",仕様書!P82),IF($AJ$6="【銘柄２】",IF(仕様書!P135="","",仕様書!P135),"【銘柄３】"))</f>
        <v/>
      </c>
      <c r="Q81" s="176"/>
      <c r="R81" s="176"/>
      <c r="S81" s="176"/>
      <c r="T81" s="176"/>
      <c r="U81" s="176"/>
      <c r="V81" s="176"/>
      <c r="W81" s="176"/>
      <c r="X81" s="176"/>
      <c r="Y81" s="176"/>
      <c r="Z81" s="176"/>
      <c r="AA81" s="178" t="str">
        <f>IF($AJ$6="【銘柄１】",IF(仕様書!AA82="","",仕様書!AA82),IF($AJ$6="【銘柄２】",IF(仕様書!AA135="","",仕様書!AA135),"【銘柄３】"))</f>
        <v/>
      </c>
      <c r="AB81" s="179"/>
      <c r="AC81" s="179"/>
      <c r="AD81" s="179"/>
      <c r="AE81" s="180" t="str">
        <f>IF($AJ$6="【銘柄１】",IF(仕様書!AE82="","",仕様書!AE82),IF($AJ$6="【銘柄２】",IF(仕様書!AE135="","",仕様書!AE135),"【銘柄３】"))</f>
        <v/>
      </c>
      <c r="AF81" s="181"/>
      <c r="AG81" s="56"/>
      <c r="AH81" s="56"/>
    </row>
    <row r="82" spans="1:34" ht="16.5" customHeight="1">
      <c r="C82" s="69" t="str">
        <f>IF($AJ$6="【銘柄１】",IF(仕様書!C83="","",仕様書!C83),IF($AJ$6="【銘柄２】",IF(仕様書!C136="","",仕様書!C136),"【銘柄３】"))</f>
        <v/>
      </c>
      <c r="D82" s="176" t="str">
        <f>IF($AJ$6="【銘柄１】",IF(仕様書!D83="","",仕様書!D83),IF($AJ$6="【銘柄２】",IF(仕様書!D136="","",仕様書!D136),"【銘柄３】"))</f>
        <v/>
      </c>
      <c r="E82" s="176" t="str">
        <f>IF($AJ$6="【銘柄１】",IF(仕様書!E83="","",仕様書!E83),IF($AJ$6="【銘柄２】",IF(仕様書!E136="","",仕様書!E136),"【銘柄３】"))</f>
        <v/>
      </c>
      <c r="F82" s="176" t="str">
        <f>IF($AJ$6="【銘柄１】",IF(仕様書!F83="","",仕様書!F83),IF($AJ$6="【銘柄２】",IF(仕様書!F136="","",仕様書!F136),"【銘柄３】"))</f>
        <v/>
      </c>
      <c r="G82" s="176" t="str">
        <f>IF($AJ$6="【銘柄１】",IF(仕様書!G83="","",仕様書!G83),IF($AJ$6="【銘柄２】",IF(仕様書!G136="","",仕様書!G136),"【銘柄３】"))</f>
        <v/>
      </c>
      <c r="H82" s="176" t="str">
        <f>IF($AJ$6="【銘柄１】",IF(仕様書!H83="","",仕様書!H83),IF($AJ$6="【銘柄２】",IF(仕様書!H136="","",仕様書!H136),"【銘柄３】"))</f>
        <v/>
      </c>
      <c r="I82" s="176" t="str">
        <f>IF($AJ$6="【銘柄１】",IF(仕様書!I83="","",仕様書!I83),IF($AJ$6="【銘柄２】",IF(仕様書!I136="","",仕様書!I136),"【銘柄３】"))</f>
        <v/>
      </c>
      <c r="J82" s="176" t="str">
        <f>IF($AJ$6="【銘柄１】",IF(仕様書!J83="","",仕様書!J83),IF($AJ$6="【銘柄２】",IF(仕様書!J136="","",仕様書!J136),"【銘柄３】"))</f>
        <v/>
      </c>
      <c r="K82" s="176" t="str">
        <f>IF($AJ$6="【銘柄１】",IF(仕様書!K83="","",仕様書!K83),IF($AJ$6="【銘柄２】",IF(仕様書!K136="","",仕様書!K136),"【銘柄３】"))</f>
        <v/>
      </c>
      <c r="L82" s="176" t="str">
        <f>IF($AJ$6="【銘柄１】",IF(仕様書!L83="","",仕様書!L83),IF($AJ$6="【銘柄２】",IF(仕様書!L136="","",仕様書!L136),"【銘柄３】"))</f>
        <v/>
      </c>
      <c r="M82" s="176" t="str">
        <f>IF($AJ$6="【銘柄１】",IF(仕様書!M83="","",仕様書!M83),IF($AJ$6="【銘柄２】",IF(仕様書!M136="","",仕様書!M136),"【銘柄３】"))</f>
        <v/>
      </c>
      <c r="N82" s="176" t="str">
        <f>IF($AJ$6="【銘柄１】",IF(仕様書!N83="","",仕様書!N83),IF($AJ$6="【銘柄２】",IF(仕様書!N136="","",仕様書!N136),"【銘柄３】"))</f>
        <v/>
      </c>
      <c r="O82" s="177" t="str">
        <f>IF($AJ$6="【銘柄１】",IF(仕様書!O83="","",仕様書!O83),IF($AJ$6="【銘柄２】",IF(仕様書!O136="","",仕様書!O136),"【銘柄３】"))</f>
        <v/>
      </c>
      <c r="P82" s="176" t="str">
        <f>IF($AJ$6="【銘柄１】",IF(仕様書!P83="","",仕様書!P83),IF($AJ$6="【銘柄２】",IF(仕様書!P136="","",仕様書!P136),"【銘柄３】"))</f>
        <v/>
      </c>
      <c r="Q82" s="176"/>
      <c r="R82" s="176"/>
      <c r="S82" s="176"/>
      <c r="T82" s="176"/>
      <c r="U82" s="176"/>
      <c r="V82" s="176"/>
      <c r="W82" s="176"/>
      <c r="X82" s="176"/>
      <c r="Y82" s="176"/>
      <c r="Z82" s="176"/>
      <c r="AA82" s="178" t="str">
        <f>IF($AJ$6="【銘柄１】",IF(仕様書!AA83="","",仕様書!AA83),IF($AJ$6="【銘柄２】",IF(仕様書!AA136="","",仕様書!AA136),"【銘柄３】"))</f>
        <v/>
      </c>
      <c r="AB82" s="179"/>
      <c r="AC82" s="179"/>
      <c r="AD82" s="179"/>
      <c r="AE82" s="180" t="str">
        <f>IF($AJ$6="【銘柄１】",IF(仕様書!AE83="","",仕様書!AE83),IF($AJ$6="【銘柄２】",IF(仕様書!AE136="","",仕様書!AE136),"【銘柄３】"))</f>
        <v/>
      </c>
      <c r="AF82" s="181"/>
    </row>
    <row r="83" spans="1:34" ht="16.5" customHeight="1">
      <c r="C83" s="69" t="str">
        <f>IF($AJ$6="【銘柄１】",IF(仕様書!C84="","",仕様書!C84),IF($AJ$6="【銘柄２】",IF(仕様書!C137="","",仕様書!C137),"【銘柄３】"))</f>
        <v/>
      </c>
      <c r="D83" s="176" t="str">
        <f>IF($AJ$6="【銘柄１】",IF(仕様書!D84="","",仕様書!D84),IF($AJ$6="【銘柄２】",IF(仕様書!D137="","",仕様書!D137),"【銘柄３】"))</f>
        <v/>
      </c>
      <c r="E83" s="176" t="str">
        <f>IF($AJ$6="【銘柄１】",IF(仕様書!E84="","",仕様書!E84),IF($AJ$6="【銘柄２】",IF(仕様書!E137="","",仕様書!E137),"【銘柄３】"))</f>
        <v/>
      </c>
      <c r="F83" s="176" t="str">
        <f>IF($AJ$6="【銘柄１】",IF(仕様書!F84="","",仕様書!F84),IF($AJ$6="【銘柄２】",IF(仕様書!F137="","",仕様書!F137),"【銘柄３】"))</f>
        <v/>
      </c>
      <c r="G83" s="176" t="str">
        <f>IF($AJ$6="【銘柄１】",IF(仕様書!G84="","",仕様書!G84),IF($AJ$6="【銘柄２】",IF(仕様書!G137="","",仕様書!G137),"【銘柄３】"))</f>
        <v/>
      </c>
      <c r="H83" s="176" t="str">
        <f>IF($AJ$6="【銘柄１】",IF(仕様書!H84="","",仕様書!H84),IF($AJ$6="【銘柄２】",IF(仕様書!H137="","",仕様書!H137),"【銘柄３】"))</f>
        <v/>
      </c>
      <c r="I83" s="176" t="str">
        <f>IF($AJ$6="【銘柄１】",IF(仕様書!I84="","",仕様書!I84),IF($AJ$6="【銘柄２】",IF(仕様書!I137="","",仕様書!I137),"【銘柄３】"))</f>
        <v/>
      </c>
      <c r="J83" s="176" t="str">
        <f>IF($AJ$6="【銘柄１】",IF(仕様書!J84="","",仕様書!J84),IF($AJ$6="【銘柄２】",IF(仕様書!J137="","",仕様書!J137),"【銘柄３】"))</f>
        <v/>
      </c>
      <c r="K83" s="176" t="str">
        <f>IF($AJ$6="【銘柄１】",IF(仕様書!K84="","",仕様書!K84),IF($AJ$6="【銘柄２】",IF(仕様書!K137="","",仕様書!K137),"【銘柄３】"))</f>
        <v/>
      </c>
      <c r="L83" s="176" t="str">
        <f>IF($AJ$6="【銘柄１】",IF(仕様書!L84="","",仕様書!L84),IF($AJ$6="【銘柄２】",IF(仕様書!L137="","",仕様書!L137),"【銘柄３】"))</f>
        <v/>
      </c>
      <c r="M83" s="176" t="str">
        <f>IF($AJ$6="【銘柄１】",IF(仕様書!M84="","",仕様書!M84),IF($AJ$6="【銘柄２】",IF(仕様書!M137="","",仕様書!M137),"【銘柄３】"))</f>
        <v/>
      </c>
      <c r="N83" s="176" t="str">
        <f>IF($AJ$6="【銘柄１】",IF(仕様書!N84="","",仕様書!N84),IF($AJ$6="【銘柄２】",IF(仕様書!N137="","",仕様書!N137),"【銘柄３】"))</f>
        <v/>
      </c>
      <c r="O83" s="177" t="str">
        <f>IF($AJ$6="【銘柄１】",IF(仕様書!O84="","",仕様書!O84),IF($AJ$6="【銘柄２】",IF(仕様書!O137="","",仕様書!O137),"【銘柄３】"))</f>
        <v/>
      </c>
      <c r="P83" s="176" t="str">
        <f>IF($AJ$6="【銘柄１】",IF(仕様書!P84="","",仕様書!P84),IF($AJ$6="【銘柄２】",IF(仕様書!P137="","",仕様書!P137),"【銘柄３】"))</f>
        <v/>
      </c>
      <c r="Q83" s="176"/>
      <c r="R83" s="176"/>
      <c r="S83" s="176"/>
      <c r="T83" s="176"/>
      <c r="U83" s="176"/>
      <c r="V83" s="176"/>
      <c r="W83" s="176"/>
      <c r="X83" s="176"/>
      <c r="Y83" s="176"/>
      <c r="Z83" s="176"/>
      <c r="AA83" s="178" t="str">
        <f>IF($AJ$6="【銘柄１】",IF(仕様書!AA84="","",仕様書!AA84),IF($AJ$6="【銘柄２】",IF(仕様書!AA137="","",仕様書!AA137),"【銘柄３】"))</f>
        <v/>
      </c>
      <c r="AB83" s="179"/>
      <c r="AC83" s="179"/>
      <c r="AD83" s="179"/>
      <c r="AE83" s="180" t="str">
        <f>IF($AJ$6="【銘柄１】",IF(仕様書!AE84="","",仕様書!AE84),IF($AJ$6="【銘柄２】",IF(仕様書!AE137="","",仕様書!AE137),"【銘柄３】"))</f>
        <v/>
      </c>
      <c r="AF83" s="181"/>
    </row>
    <row r="84" spans="1:34" ht="16.5" customHeight="1">
      <c r="C84" s="69" t="str">
        <f>IF($AJ$6="【銘柄１】",IF(仕様書!C85="","",仕様書!C85),IF($AJ$6="【銘柄２】",IF(仕様書!C138="","",仕様書!C138),"【銘柄３】"))</f>
        <v/>
      </c>
      <c r="D84" s="176" t="str">
        <f>IF($AJ$6="【銘柄１】",IF(仕様書!D85="","",仕様書!D85),IF($AJ$6="【銘柄２】",IF(仕様書!D138="","",仕様書!D138),"【銘柄３】"))</f>
        <v/>
      </c>
      <c r="E84" s="176" t="str">
        <f>IF($AJ$6="【銘柄１】",IF(仕様書!E85="","",仕様書!E85),IF($AJ$6="【銘柄２】",IF(仕様書!E138="","",仕様書!E138),"【銘柄３】"))</f>
        <v/>
      </c>
      <c r="F84" s="176" t="str">
        <f>IF($AJ$6="【銘柄１】",IF(仕様書!F85="","",仕様書!F85),IF($AJ$6="【銘柄２】",IF(仕様書!F138="","",仕様書!F138),"【銘柄３】"))</f>
        <v/>
      </c>
      <c r="G84" s="176" t="str">
        <f>IF($AJ$6="【銘柄１】",IF(仕様書!G85="","",仕様書!G85),IF($AJ$6="【銘柄２】",IF(仕様書!G138="","",仕様書!G138),"【銘柄３】"))</f>
        <v/>
      </c>
      <c r="H84" s="176" t="str">
        <f>IF($AJ$6="【銘柄１】",IF(仕様書!H85="","",仕様書!H85),IF($AJ$6="【銘柄２】",IF(仕様書!H138="","",仕様書!H138),"【銘柄３】"))</f>
        <v/>
      </c>
      <c r="I84" s="176" t="str">
        <f>IF($AJ$6="【銘柄１】",IF(仕様書!I85="","",仕様書!I85),IF($AJ$6="【銘柄２】",IF(仕様書!I138="","",仕様書!I138),"【銘柄３】"))</f>
        <v/>
      </c>
      <c r="J84" s="176" t="str">
        <f>IF($AJ$6="【銘柄１】",IF(仕様書!J85="","",仕様書!J85),IF($AJ$6="【銘柄２】",IF(仕様書!J138="","",仕様書!J138),"【銘柄３】"))</f>
        <v/>
      </c>
      <c r="K84" s="176" t="str">
        <f>IF($AJ$6="【銘柄１】",IF(仕様書!K85="","",仕様書!K85),IF($AJ$6="【銘柄２】",IF(仕様書!K138="","",仕様書!K138),"【銘柄３】"))</f>
        <v/>
      </c>
      <c r="L84" s="176" t="str">
        <f>IF($AJ$6="【銘柄１】",IF(仕様書!L85="","",仕様書!L85),IF($AJ$6="【銘柄２】",IF(仕様書!L138="","",仕様書!L138),"【銘柄３】"))</f>
        <v/>
      </c>
      <c r="M84" s="176" t="str">
        <f>IF($AJ$6="【銘柄１】",IF(仕様書!M85="","",仕様書!M85),IF($AJ$6="【銘柄２】",IF(仕様書!M138="","",仕様書!M138),"【銘柄３】"))</f>
        <v/>
      </c>
      <c r="N84" s="176" t="str">
        <f>IF($AJ$6="【銘柄１】",IF(仕様書!N85="","",仕様書!N85),IF($AJ$6="【銘柄２】",IF(仕様書!N138="","",仕様書!N138),"【銘柄３】"))</f>
        <v/>
      </c>
      <c r="O84" s="177" t="str">
        <f>IF($AJ$6="【銘柄１】",IF(仕様書!O85="","",仕様書!O85),IF($AJ$6="【銘柄２】",IF(仕様書!O138="","",仕様書!O138),"【銘柄３】"))</f>
        <v/>
      </c>
      <c r="P84" s="176" t="str">
        <f>IF($AJ$6="【銘柄１】",IF(仕様書!P85="","",仕様書!P85),IF($AJ$6="【銘柄２】",IF(仕様書!P138="","",仕様書!P138),"【銘柄３】"))</f>
        <v/>
      </c>
      <c r="Q84" s="176"/>
      <c r="R84" s="176"/>
      <c r="S84" s="176"/>
      <c r="T84" s="176"/>
      <c r="U84" s="176"/>
      <c r="V84" s="176"/>
      <c r="W84" s="176"/>
      <c r="X84" s="176"/>
      <c r="Y84" s="176"/>
      <c r="Z84" s="176"/>
      <c r="AA84" s="178" t="str">
        <f>IF($AJ$6="【銘柄１】",IF(仕様書!AA85="","",仕様書!AA85),IF($AJ$6="【銘柄２】",IF(仕様書!AA138="","",仕様書!AA138),"【銘柄３】"))</f>
        <v/>
      </c>
      <c r="AB84" s="179"/>
      <c r="AC84" s="179"/>
      <c r="AD84" s="179"/>
      <c r="AE84" s="180" t="str">
        <f>IF($AJ$6="【銘柄１】",IF(仕様書!AE85="","",仕様書!AE85),IF($AJ$6="【銘柄２】",IF(仕様書!AE138="","",仕様書!AE138),"【銘柄３】"))</f>
        <v/>
      </c>
      <c r="AF84" s="181"/>
    </row>
    <row r="85" spans="1:34" ht="16.5" customHeight="1">
      <c r="C85" s="69" t="str">
        <f>IF($AJ$6="【銘柄１】",IF(仕様書!C86="","",仕様書!C86),IF($AJ$6="【銘柄２】",IF(仕様書!C139="","",仕様書!C139),"【銘柄３】"))</f>
        <v/>
      </c>
      <c r="D85" s="176" t="str">
        <f>IF($AJ$6="【銘柄１】",IF(仕様書!D86="","",仕様書!D86),IF($AJ$6="【銘柄２】",IF(仕様書!D139="","",仕様書!D139),"【銘柄３】"))</f>
        <v/>
      </c>
      <c r="E85" s="176" t="str">
        <f>IF($AJ$6="【銘柄１】",IF(仕様書!E86="","",仕様書!E86),IF($AJ$6="【銘柄２】",IF(仕様書!E139="","",仕様書!E139),"【銘柄３】"))</f>
        <v/>
      </c>
      <c r="F85" s="176" t="str">
        <f>IF($AJ$6="【銘柄１】",IF(仕様書!F86="","",仕様書!F86),IF($AJ$6="【銘柄２】",IF(仕様書!F139="","",仕様書!F139),"【銘柄３】"))</f>
        <v/>
      </c>
      <c r="G85" s="176" t="str">
        <f>IF($AJ$6="【銘柄１】",IF(仕様書!G86="","",仕様書!G86),IF($AJ$6="【銘柄２】",IF(仕様書!G139="","",仕様書!G139),"【銘柄３】"))</f>
        <v/>
      </c>
      <c r="H85" s="176" t="str">
        <f>IF($AJ$6="【銘柄１】",IF(仕様書!H86="","",仕様書!H86),IF($AJ$6="【銘柄２】",IF(仕様書!H139="","",仕様書!H139),"【銘柄３】"))</f>
        <v/>
      </c>
      <c r="I85" s="176" t="str">
        <f>IF($AJ$6="【銘柄１】",IF(仕様書!I86="","",仕様書!I86),IF($AJ$6="【銘柄２】",IF(仕様書!I139="","",仕様書!I139),"【銘柄３】"))</f>
        <v/>
      </c>
      <c r="J85" s="176" t="str">
        <f>IF($AJ$6="【銘柄１】",IF(仕様書!J86="","",仕様書!J86),IF($AJ$6="【銘柄２】",IF(仕様書!J139="","",仕様書!J139),"【銘柄３】"))</f>
        <v/>
      </c>
      <c r="K85" s="176" t="str">
        <f>IF($AJ$6="【銘柄１】",IF(仕様書!K86="","",仕様書!K86),IF($AJ$6="【銘柄２】",IF(仕様書!K139="","",仕様書!K139),"【銘柄３】"))</f>
        <v/>
      </c>
      <c r="L85" s="176" t="str">
        <f>IF($AJ$6="【銘柄１】",IF(仕様書!L86="","",仕様書!L86),IF($AJ$6="【銘柄２】",IF(仕様書!L139="","",仕様書!L139),"【銘柄３】"))</f>
        <v/>
      </c>
      <c r="M85" s="176" t="str">
        <f>IF($AJ$6="【銘柄１】",IF(仕様書!M86="","",仕様書!M86),IF($AJ$6="【銘柄２】",IF(仕様書!M139="","",仕様書!M139),"【銘柄３】"))</f>
        <v/>
      </c>
      <c r="N85" s="176" t="str">
        <f>IF($AJ$6="【銘柄１】",IF(仕様書!N86="","",仕様書!N86),IF($AJ$6="【銘柄２】",IF(仕様書!N139="","",仕様書!N139),"【銘柄３】"))</f>
        <v/>
      </c>
      <c r="O85" s="177" t="str">
        <f>IF($AJ$6="【銘柄１】",IF(仕様書!O86="","",仕様書!O86),IF($AJ$6="【銘柄２】",IF(仕様書!O139="","",仕様書!O139),"【銘柄３】"))</f>
        <v/>
      </c>
      <c r="P85" s="176" t="str">
        <f>IF($AJ$6="【銘柄１】",IF(仕様書!P86="","",仕様書!P86),IF($AJ$6="【銘柄２】",IF(仕様書!P139="","",仕様書!P139),"【銘柄３】"))</f>
        <v/>
      </c>
      <c r="Q85" s="176"/>
      <c r="R85" s="176"/>
      <c r="S85" s="176"/>
      <c r="T85" s="176"/>
      <c r="U85" s="176"/>
      <c r="V85" s="176"/>
      <c r="W85" s="176"/>
      <c r="X85" s="176"/>
      <c r="Y85" s="176"/>
      <c r="Z85" s="176"/>
      <c r="AA85" s="178" t="str">
        <f>IF($AJ$6="【銘柄１】",IF(仕様書!AA86="","",仕様書!AA86),IF($AJ$6="【銘柄２】",IF(仕様書!AA139="","",仕様書!AA139),"【銘柄３】"))</f>
        <v/>
      </c>
      <c r="AB85" s="179"/>
      <c r="AC85" s="179"/>
      <c r="AD85" s="179"/>
      <c r="AE85" s="180" t="str">
        <f>IF($AJ$6="【銘柄１】",IF(仕様書!AE86="","",仕様書!AE86),IF($AJ$6="【銘柄２】",IF(仕様書!AE139="","",仕様書!AE139),"【銘柄３】"))</f>
        <v/>
      </c>
      <c r="AF85" s="181"/>
    </row>
    <row r="86" spans="1:34" ht="16.5" customHeight="1">
      <c r="C86" s="69" t="str">
        <f>IF($AJ$6="【銘柄１】",IF(仕様書!C87="","",仕様書!C87),IF($AJ$6="【銘柄２】",IF(仕様書!C140="","",仕様書!C140),"【銘柄３】"))</f>
        <v/>
      </c>
      <c r="D86" s="176" t="str">
        <f>IF($AJ$6="【銘柄１】",IF(仕様書!D87="","",仕様書!D87),IF($AJ$6="【銘柄２】",IF(仕様書!D140="","",仕様書!D140),"【銘柄３】"))</f>
        <v/>
      </c>
      <c r="E86" s="176" t="str">
        <f>IF($AJ$6="【銘柄１】",IF(仕様書!E87="","",仕様書!E87),IF($AJ$6="【銘柄２】",IF(仕様書!E140="","",仕様書!E140),"【銘柄３】"))</f>
        <v/>
      </c>
      <c r="F86" s="176" t="str">
        <f>IF($AJ$6="【銘柄１】",IF(仕様書!F87="","",仕様書!F87),IF($AJ$6="【銘柄２】",IF(仕様書!F140="","",仕様書!F140),"【銘柄３】"))</f>
        <v/>
      </c>
      <c r="G86" s="176" t="str">
        <f>IF($AJ$6="【銘柄１】",IF(仕様書!G87="","",仕様書!G87),IF($AJ$6="【銘柄２】",IF(仕様書!G140="","",仕様書!G140),"【銘柄３】"))</f>
        <v/>
      </c>
      <c r="H86" s="176" t="str">
        <f>IF($AJ$6="【銘柄１】",IF(仕様書!H87="","",仕様書!H87),IF($AJ$6="【銘柄２】",IF(仕様書!H140="","",仕様書!H140),"【銘柄３】"))</f>
        <v/>
      </c>
      <c r="I86" s="176" t="str">
        <f>IF($AJ$6="【銘柄１】",IF(仕様書!I87="","",仕様書!I87),IF($AJ$6="【銘柄２】",IF(仕様書!I140="","",仕様書!I140),"【銘柄３】"))</f>
        <v/>
      </c>
      <c r="J86" s="176" t="str">
        <f>IF($AJ$6="【銘柄１】",IF(仕様書!J87="","",仕様書!J87),IF($AJ$6="【銘柄２】",IF(仕様書!J140="","",仕様書!J140),"【銘柄３】"))</f>
        <v/>
      </c>
      <c r="K86" s="176" t="str">
        <f>IF($AJ$6="【銘柄１】",IF(仕様書!K87="","",仕様書!K87),IF($AJ$6="【銘柄２】",IF(仕様書!K140="","",仕様書!K140),"【銘柄３】"))</f>
        <v/>
      </c>
      <c r="L86" s="176" t="str">
        <f>IF($AJ$6="【銘柄１】",IF(仕様書!L87="","",仕様書!L87),IF($AJ$6="【銘柄２】",IF(仕様書!L140="","",仕様書!L140),"【銘柄３】"))</f>
        <v/>
      </c>
      <c r="M86" s="176" t="str">
        <f>IF($AJ$6="【銘柄１】",IF(仕様書!M87="","",仕様書!M87),IF($AJ$6="【銘柄２】",IF(仕様書!M140="","",仕様書!M140),"【銘柄３】"))</f>
        <v/>
      </c>
      <c r="N86" s="176" t="str">
        <f>IF($AJ$6="【銘柄１】",IF(仕様書!N87="","",仕様書!N87),IF($AJ$6="【銘柄２】",IF(仕様書!N140="","",仕様書!N140),"【銘柄３】"))</f>
        <v/>
      </c>
      <c r="O86" s="177" t="str">
        <f>IF($AJ$6="【銘柄１】",IF(仕様書!O87="","",仕様書!O87),IF($AJ$6="【銘柄２】",IF(仕様書!O140="","",仕様書!O140),"【銘柄３】"))</f>
        <v/>
      </c>
      <c r="P86" s="176" t="str">
        <f>IF($AJ$6="【銘柄１】",IF(仕様書!P87="","",仕様書!P87),IF($AJ$6="【銘柄２】",IF(仕様書!P140="","",仕様書!P140),"【銘柄３】"))</f>
        <v/>
      </c>
      <c r="Q86" s="176"/>
      <c r="R86" s="176"/>
      <c r="S86" s="176"/>
      <c r="T86" s="176"/>
      <c r="U86" s="176"/>
      <c r="V86" s="176"/>
      <c r="W86" s="176"/>
      <c r="X86" s="176"/>
      <c r="Y86" s="176"/>
      <c r="Z86" s="176"/>
      <c r="AA86" s="178" t="str">
        <f>IF($AJ$6="【銘柄１】",IF(仕様書!AA87="","",仕様書!AA87),IF($AJ$6="【銘柄２】",IF(仕様書!AA140="","",仕様書!AA140),"【銘柄３】"))</f>
        <v/>
      </c>
      <c r="AB86" s="179"/>
      <c r="AC86" s="179"/>
      <c r="AD86" s="179"/>
      <c r="AE86" s="180" t="str">
        <f>IF($AJ$6="【銘柄１】",IF(仕様書!AE87="","",仕様書!AE87),IF($AJ$6="【銘柄２】",IF(仕様書!AE140="","",仕様書!AE140),"【銘柄３】"))</f>
        <v/>
      </c>
      <c r="AF86" s="181"/>
    </row>
    <row r="87" spans="1:34" ht="16.5" customHeight="1">
      <c r="C87" s="69" t="str">
        <f>IF($AJ$6="【銘柄１】",IF(仕様書!C88="","",仕様書!C88),IF($AJ$6="【銘柄２】",IF(仕様書!C141="","",仕様書!C141),"【銘柄３】"))</f>
        <v/>
      </c>
      <c r="D87" s="176" t="str">
        <f>IF($AJ$6="【銘柄１】",IF(仕様書!D88="","",仕様書!D88),IF($AJ$6="【銘柄２】",IF(仕様書!D141="","",仕様書!D141),"【銘柄３】"))</f>
        <v/>
      </c>
      <c r="E87" s="176" t="str">
        <f>IF($AJ$6="【銘柄１】",IF(仕様書!E88="","",仕様書!E88),IF($AJ$6="【銘柄２】",IF(仕様書!E141="","",仕様書!E141),"【銘柄３】"))</f>
        <v/>
      </c>
      <c r="F87" s="176" t="str">
        <f>IF($AJ$6="【銘柄１】",IF(仕様書!F88="","",仕様書!F88),IF($AJ$6="【銘柄２】",IF(仕様書!F141="","",仕様書!F141),"【銘柄３】"))</f>
        <v/>
      </c>
      <c r="G87" s="176" t="str">
        <f>IF($AJ$6="【銘柄１】",IF(仕様書!G88="","",仕様書!G88),IF($AJ$6="【銘柄２】",IF(仕様書!G141="","",仕様書!G141),"【銘柄３】"))</f>
        <v/>
      </c>
      <c r="H87" s="176" t="str">
        <f>IF($AJ$6="【銘柄１】",IF(仕様書!H88="","",仕様書!H88),IF($AJ$6="【銘柄２】",IF(仕様書!H141="","",仕様書!H141),"【銘柄３】"))</f>
        <v/>
      </c>
      <c r="I87" s="176" t="str">
        <f>IF($AJ$6="【銘柄１】",IF(仕様書!I88="","",仕様書!I88),IF($AJ$6="【銘柄２】",IF(仕様書!I141="","",仕様書!I141),"【銘柄３】"))</f>
        <v/>
      </c>
      <c r="J87" s="176" t="str">
        <f>IF($AJ$6="【銘柄１】",IF(仕様書!J88="","",仕様書!J88),IF($AJ$6="【銘柄２】",IF(仕様書!J141="","",仕様書!J141),"【銘柄３】"))</f>
        <v/>
      </c>
      <c r="K87" s="176" t="str">
        <f>IF($AJ$6="【銘柄１】",IF(仕様書!K88="","",仕様書!K88),IF($AJ$6="【銘柄２】",IF(仕様書!K141="","",仕様書!K141),"【銘柄３】"))</f>
        <v/>
      </c>
      <c r="L87" s="176" t="str">
        <f>IF($AJ$6="【銘柄１】",IF(仕様書!L88="","",仕様書!L88),IF($AJ$6="【銘柄２】",IF(仕様書!L141="","",仕様書!L141),"【銘柄３】"))</f>
        <v/>
      </c>
      <c r="M87" s="176" t="str">
        <f>IF($AJ$6="【銘柄１】",IF(仕様書!M88="","",仕様書!M88),IF($AJ$6="【銘柄２】",IF(仕様書!M141="","",仕様書!M141),"【銘柄３】"))</f>
        <v/>
      </c>
      <c r="N87" s="176" t="str">
        <f>IF($AJ$6="【銘柄１】",IF(仕様書!N88="","",仕様書!N88),IF($AJ$6="【銘柄２】",IF(仕様書!N141="","",仕様書!N141),"【銘柄３】"))</f>
        <v/>
      </c>
      <c r="O87" s="177" t="str">
        <f>IF($AJ$6="【銘柄１】",IF(仕様書!O88="","",仕様書!O88),IF($AJ$6="【銘柄２】",IF(仕様書!O141="","",仕様書!O141),"【銘柄３】"))</f>
        <v/>
      </c>
      <c r="P87" s="176" t="str">
        <f>IF($AJ$6="【銘柄１】",IF(仕様書!P88="","",仕様書!P88),IF($AJ$6="【銘柄２】",IF(仕様書!P141="","",仕様書!P141),"【銘柄３】"))</f>
        <v/>
      </c>
      <c r="Q87" s="176"/>
      <c r="R87" s="176"/>
      <c r="S87" s="176"/>
      <c r="T87" s="176"/>
      <c r="U87" s="176"/>
      <c r="V87" s="176"/>
      <c r="W87" s="176"/>
      <c r="X87" s="176"/>
      <c r="Y87" s="176"/>
      <c r="Z87" s="176"/>
      <c r="AA87" s="178" t="str">
        <f>IF($AJ$6="【銘柄１】",IF(仕様書!AA88="","",仕様書!AA88),IF($AJ$6="【銘柄２】",IF(仕様書!AA141="","",仕様書!AA141),"【銘柄３】"))</f>
        <v/>
      </c>
      <c r="AB87" s="179"/>
      <c r="AC87" s="179"/>
      <c r="AD87" s="179"/>
      <c r="AE87" s="180" t="str">
        <f>IF($AJ$6="【銘柄１】",IF(仕様書!AE88="","",仕様書!AE88),IF($AJ$6="【銘柄２】",IF(仕様書!AE141="","",仕様書!AE141),"【銘柄３】"))</f>
        <v/>
      </c>
      <c r="AF87" s="181"/>
    </row>
    <row r="88" spans="1:34" ht="16.5" customHeight="1">
      <c r="C88" s="69" t="str">
        <f>IF($AJ$6="【銘柄１】",IF(仕様書!C89="","",仕様書!C89),IF($AJ$6="【銘柄２】",IF(仕様書!C142="","",仕様書!C142),"【銘柄３】"))</f>
        <v/>
      </c>
      <c r="D88" s="176" t="str">
        <f>IF($AJ$6="【銘柄１】",IF(仕様書!D89="","",仕様書!D89),IF($AJ$6="【銘柄２】",IF(仕様書!D142="","",仕様書!D142),"【銘柄３】"))</f>
        <v/>
      </c>
      <c r="E88" s="176" t="str">
        <f>IF($AJ$6="【銘柄１】",IF(仕様書!E89="","",仕様書!E89),IF($AJ$6="【銘柄２】",IF(仕様書!E142="","",仕様書!E142),"【銘柄３】"))</f>
        <v/>
      </c>
      <c r="F88" s="176" t="str">
        <f>IF($AJ$6="【銘柄１】",IF(仕様書!F89="","",仕様書!F89),IF($AJ$6="【銘柄２】",IF(仕様書!F142="","",仕様書!F142),"【銘柄３】"))</f>
        <v/>
      </c>
      <c r="G88" s="176" t="str">
        <f>IF($AJ$6="【銘柄１】",IF(仕様書!G89="","",仕様書!G89),IF($AJ$6="【銘柄２】",IF(仕様書!G142="","",仕様書!G142),"【銘柄３】"))</f>
        <v/>
      </c>
      <c r="H88" s="176" t="str">
        <f>IF($AJ$6="【銘柄１】",IF(仕様書!H89="","",仕様書!H89),IF($AJ$6="【銘柄２】",IF(仕様書!H142="","",仕様書!H142),"【銘柄３】"))</f>
        <v/>
      </c>
      <c r="I88" s="176" t="str">
        <f>IF($AJ$6="【銘柄１】",IF(仕様書!I89="","",仕様書!I89),IF($AJ$6="【銘柄２】",IF(仕様書!I142="","",仕様書!I142),"【銘柄３】"))</f>
        <v/>
      </c>
      <c r="J88" s="176" t="str">
        <f>IF($AJ$6="【銘柄１】",IF(仕様書!J89="","",仕様書!J89),IF($AJ$6="【銘柄２】",IF(仕様書!J142="","",仕様書!J142),"【銘柄３】"))</f>
        <v/>
      </c>
      <c r="K88" s="176" t="str">
        <f>IF($AJ$6="【銘柄１】",IF(仕様書!K89="","",仕様書!K89),IF($AJ$6="【銘柄２】",IF(仕様書!K142="","",仕様書!K142),"【銘柄３】"))</f>
        <v/>
      </c>
      <c r="L88" s="176" t="str">
        <f>IF($AJ$6="【銘柄１】",IF(仕様書!L89="","",仕様書!L89),IF($AJ$6="【銘柄２】",IF(仕様書!L142="","",仕様書!L142),"【銘柄３】"))</f>
        <v/>
      </c>
      <c r="M88" s="176" t="str">
        <f>IF($AJ$6="【銘柄１】",IF(仕様書!M89="","",仕様書!M89),IF($AJ$6="【銘柄２】",IF(仕様書!M142="","",仕様書!M142),"【銘柄３】"))</f>
        <v/>
      </c>
      <c r="N88" s="176" t="str">
        <f>IF($AJ$6="【銘柄１】",IF(仕様書!N89="","",仕様書!N89),IF($AJ$6="【銘柄２】",IF(仕様書!N142="","",仕様書!N142),"【銘柄３】"))</f>
        <v/>
      </c>
      <c r="O88" s="177" t="str">
        <f>IF($AJ$6="【銘柄１】",IF(仕様書!O89="","",仕様書!O89),IF($AJ$6="【銘柄２】",IF(仕様書!O142="","",仕様書!O142),"【銘柄３】"))</f>
        <v/>
      </c>
      <c r="P88" s="176" t="str">
        <f>IF($AJ$6="【銘柄１】",IF(仕様書!P89="","",仕様書!P89),IF($AJ$6="【銘柄２】",IF(仕様書!P142="","",仕様書!P142),"【銘柄３】"))</f>
        <v/>
      </c>
      <c r="Q88" s="176"/>
      <c r="R88" s="176"/>
      <c r="S88" s="176"/>
      <c r="T88" s="176"/>
      <c r="U88" s="176"/>
      <c r="V88" s="176"/>
      <c r="W88" s="176"/>
      <c r="X88" s="176"/>
      <c r="Y88" s="176"/>
      <c r="Z88" s="176"/>
      <c r="AA88" s="178" t="str">
        <f>IF($AJ$6="【銘柄１】",IF(仕様書!AA89="","",仕様書!AA89),IF($AJ$6="【銘柄２】",IF(仕様書!AA142="","",仕様書!AA142),"【銘柄３】"))</f>
        <v/>
      </c>
      <c r="AB88" s="179"/>
      <c r="AC88" s="179"/>
      <c r="AD88" s="179"/>
      <c r="AE88" s="180" t="str">
        <f>IF($AJ$6="【銘柄１】",IF(仕様書!AE89="","",仕様書!AE89),IF($AJ$6="【銘柄２】",IF(仕様書!AE142="","",仕様書!AE142),"【銘柄３】"))</f>
        <v/>
      </c>
      <c r="AF88" s="181"/>
    </row>
    <row r="89" spans="1:34" ht="16.5" customHeight="1">
      <c r="C89" s="69" t="str">
        <f>IF($AJ$6="【銘柄１】",IF(仕様書!C90="","",仕様書!C90),IF($AJ$6="【銘柄２】",IF(仕様書!C143="","",仕様書!C143),"【銘柄３】"))</f>
        <v/>
      </c>
      <c r="D89" s="176" t="str">
        <f>IF($AJ$6="【銘柄１】",IF(仕様書!D90="","",仕様書!D90),IF($AJ$6="【銘柄２】",IF(仕様書!D143="","",仕様書!D143),"【銘柄３】"))</f>
        <v/>
      </c>
      <c r="E89" s="176" t="str">
        <f>IF($AJ$6="【銘柄１】",IF(仕様書!E90="","",仕様書!E90),IF($AJ$6="【銘柄２】",IF(仕様書!E143="","",仕様書!E143),"【銘柄３】"))</f>
        <v/>
      </c>
      <c r="F89" s="176" t="str">
        <f>IF($AJ$6="【銘柄１】",IF(仕様書!F90="","",仕様書!F90),IF($AJ$6="【銘柄２】",IF(仕様書!F143="","",仕様書!F143),"【銘柄３】"))</f>
        <v/>
      </c>
      <c r="G89" s="176" t="str">
        <f>IF($AJ$6="【銘柄１】",IF(仕様書!G90="","",仕様書!G90),IF($AJ$6="【銘柄２】",IF(仕様書!G143="","",仕様書!G143),"【銘柄３】"))</f>
        <v/>
      </c>
      <c r="H89" s="176" t="str">
        <f>IF($AJ$6="【銘柄１】",IF(仕様書!H90="","",仕様書!H90),IF($AJ$6="【銘柄２】",IF(仕様書!H143="","",仕様書!H143),"【銘柄３】"))</f>
        <v/>
      </c>
      <c r="I89" s="176" t="str">
        <f>IF($AJ$6="【銘柄１】",IF(仕様書!I90="","",仕様書!I90),IF($AJ$6="【銘柄２】",IF(仕様書!I143="","",仕様書!I143),"【銘柄３】"))</f>
        <v/>
      </c>
      <c r="J89" s="176" t="str">
        <f>IF($AJ$6="【銘柄１】",IF(仕様書!J90="","",仕様書!J90),IF($AJ$6="【銘柄２】",IF(仕様書!J143="","",仕様書!J143),"【銘柄３】"))</f>
        <v/>
      </c>
      <c r="K89" s="176" t="str">
        <f>IF($AJ$6="【銘柄１】",IF(仕様書!K90="","",仕様書!K90),IF($AJ$6="【銘柄２】",IF(仕様書!K143="","",仕様書!K143),"【銘柄３】"))</f>
        <v/>
      </c>
      <c r="L89" s="176" t="str">
        <f>IF($AJ$6="【銘柄１】",IF(仕様書!L90="","",仕様書!L90),IF($AJ$6="【銘柄２】",IF(仕様書!L143="","",仕様書!L143),"【銘柄３】"))</f>
        <v/>
      </c>
      <c r="M89" s="176" t="str">
        <f>IF($AJ$6="【銘柄１】",IF(仕様書!M90="","",仕様書!M90),IF($AJ$6="【銘柄２】",IF(仕様書!M143="","",仕様書!M143),"【銘柄３】"))</f>
        <v/>
      </c>
      <c r="N89" s="176" t="str">
        <f>IF($AJ$6="【銘柄１】",IF(仕様書!N90="","",仕様書!N90),IF($AJ$6="【銘柄２】",IF(仕様書!N143="","",仕様書!N143),"【銘柄３】"))</f>
        <v/>
      </c>
      <c r="O89" s="177" t="str">
        <f>IF($AJ$6="【銘柄１】",IF(仕様書!O90="","",仕様書!O90),IF($AJ$6="【銘柄２】",IF(仕様書!O143="","",仕様書!O143),"【銘柄３】"))</f>
        <v/>
      </c>
      <c r="P89" s="176" t="str">
        <f>IF($AJ$6="【銘柄１】",IF(仕様書!P90="","",仕様書!P90),IF($AJ$6="【銘柄２】",IF(仕様書!P143="","",仕様書!P143),"【銘柄３】"))</f>
        <v/>
      </c>
      <c r="Q89" s="176"/>
      <c r="R89" s="176"/>
      <c r="S89" s="176"/>
      <c r="T89" s="176"/>
      <c r="U89" s="176"/>
      <c r="V89" s="176"/>
      <c r="W89" s="176"/>
      <c r="X89" s="176"/>
      <c r="Y89" s="176"/>
      <c r="Z89" s="176"/>
      <c r="AA89" s="178" t="str">
        <f>IF($AJ$6="【銘柄１】",IF(仕様書!AA90="","",仕様書!AA90),IF($AJ$6="【銘柄２】",IF(仕様書!AA143="","",仕様書!AA143),"【銘柄３】"))</f>
        <v/>
      </c>
      <c r="AB89" s="179"/>
      <c r="AC89" s="179"/>
      <c r="AD89" s="179"/>
      <c r="AE89" s="180" t="str">
        <f>IF($AJ$6="【銘柄１】",IF(仕様書!AE90="","",仕様書!AE90),IF($AJ$6="【銘柄２】",IF(仕様書!AE143="","",仕様書!AE143),"【銘柄３】"))</f>
        <v/>
      </c>
      <c r="AF89" s="181"/>
    </row>
    <row r="90" spans="1:34" ht="16.5" customHeight="1">
      <c r="C90" s="69" t="str">
        <f>IF($AJ$6="【銘柄１】",IF(仕様書!C91="","",仕様書!C91),IF($AJ$6="【銘柄２】",IF(仕様書!C144="","",仕様書!C144),"【銘柄３】"))</f>
        <v/>
      </c>
      <c r="D90" s="176" t="str">
        <f>IF($AJ$6="【銘柄１】",IF(仕様書!D91="","",仕様書!D91),IF($AJ$6="【銘柄２】",IF(仕様書!D144="","",仕様書!D144),"【銘柄３】"))</f>
        <v/>
      </c>
      <c r="E90" s="176" t="str">
        <f>IF($AJ$6="【銘柄１】",IF(仕様書!E91="","",仕様書!E91),IF($AJ$6="【銘柄２】",IF(仕様書!E144="","",仕様書!E144),"【銘柄３】"))</f>
        <v/>
      </c>
      <c r="F90" s="176" t="str">
        <f>IF($AJ$6="【銘柄１】",IF(仕様書!F91="","",仕様書!F91),IF($AJ$6="【銘柄２】",IF(仕様書!F144="","",仕様書!F144),"【銘柄３】"))</f>
        <v/>
      </c>
      <c r="G90" s="176" t="str">
        <f>IF($AJ$6="【銘柄１】",IF(仕様書!G91="","",仕様書!G91),IF($AJ$6="【銘柄２】",IF(仕様書!G144="","",仕様書!G144),"【銘柄３】"))</f>
        <v/>
      </c>
      <c r="H90" s="176" t="str">
        <f>IF($AJ$6="【銘柄１】",IF(仕様書!H91="","",仕様書!H91),IF($AJ$6="【銘柄２】",IF(仕様書!H144="","",仕様書!H144),"【銘柄３】"))</f>
        <v/>
      </c>
      <c r="I90" s="176" t="str">
        <f>IF($AJ$6="【銘柄１】",IF(仕様書!I91="","",仕様書!I91),IF($AJ$6="【銘柄２】",IF(仕様書!I144="","",仕様書!I144),"【銘柄３】"))</f>
        <v/>
      </c>
      <c r="J90" s="176" t="str">
        <f>IF($AJ$6="【銘柄１】",IF(仕様書!J91="","",仕様書!J91),IF($AJ$6="【銘柄２】",IF(仕様書!J144="","",仕様書!J144),"【銘柄３】"))</f>
        <v/>
      </c>
      <c r="K90" s="176" t="str">
        <f>IF($AJ$6="【銘柄１】",IF(仕様書!K91="","",仕様書!K91),IF($AJ$6="【銘柄２】",IF(仕様書!K144="","",仕様書!K144),"【銘柄３】"))</f>
        <v/>
      </c>
      <c r="L90" s="176" t="str">
        <f>IF($AJ$6="【銘柄１】",IF(仕様書!L91="","",仕様書!L91),IF($AJ$6="【銘柄２】",IF(仕様書!L144="","",仕様書!L144),"【銘柄３】"))</f>
        <v/>
      </c>
      <c r="M90" s="176" t="str">
        <f>IF($AJ$6="【銘柄１】",IF(仕様書!M91="","",仕様書!M91),IF($AJ$6="【銘柄２】",IF(仕様書!M144="","",仕様書!M144),"【銘柄３】"))</f>
        <v/>
      </c>
      <c r="N90" s="176" t="str">
        <f>IF($AJ$6="【銘柄１】",IF(仕様書!N91="","",仕様書!N91),IF($AJ$6="【銘柄２】",IF(仕様書!N144="","",仕様書!N144),"【銘柄３】"))</f>
        <v/>
      </c>
      <c r="O90" s="177" t="str">
        <f>IF($AJ$6="【銘柄１】",IF(仕様書!O91="","",仕様書!O91),IF($AJ$6="【銘柄２】",IF(仕様書!O144="","",仕様書!O144),"【銘柄３】"))</f>
        <v/>
      </c>
      <c r="P90" s="176" t="str">
        <f>IF($AJ$6="【銘柄１】",IF(仕様書!P91="","",仕様書!P91),IF($AJ$6="【銘柄２】",IF(仕様書!P144="","",仕様書!P144),"【銘柄３】"))</f>
        <v/>
      </c>
      <c r="Q90" s="176"/>
      <c r="R90" s="176"/>
      <c r="S90" s="176"/>
      <c r="T90" s="176"/>
      <c r="U90" s="176"/>
      <c r="V90" s="176"/>
      <c r="W90" s="176"/>
      <c r="X90" s="176"/>
      <c r="Y90" s="176"/>
      <c r="Z90" s="176"/>
      <c r="AA90" s="178" t="str">
        <f>IF($AJ$6="【銘柄１】",IF(仕様書!AA91="","",仕様書!AA91),IF($AJ$6="【銘柄２】",IF(仕様書!AA144="","",仕様書!AA144),"【銘柄３】"))</f>
        <v/>
      </c>
      <c r="AB90" s="179"/>
      <c r="AC90" s="179"/>
      <c r="AD90" s="179"/>
      <c r="AE90" s="180" t="str">
        <f>IF($AJ$6="【銘柄１】",IF(仕様書!AE91="","",仕様書!AE91),IF($AJ$6="【銘柄２】",IF(仕様書!AE144="","",仕様書!AE144),"【銘柄３】"))</f>
        <v/>
      </c>
      <c r="AF90" s="181"/>
    </row>
    <row r="91" spans="1:34" ht="16.5" customHeight="1">
      <c r="C91" s="69" t="str">
        <f>IF($AJ$6="【銘柄１】",IF(仕様書!C92="","",仕様書!C92),IF($AJ$6="【銘柄２】",IF(仕様書!C145="","",仕様書!C145),"【銘柄３】"))</f>
        <v/>
      </c>
      <c r="D91" s="176" t="str">
        <f>IF($AJ$6="【銘柄１】",IF(仕様書!D92="","",仕様書!D92),IF($AJ$6="【銘柄２】",IF(仕様書!D145="","",仕様書!D145),"【銘柄３】"))</f>
        <v/>
      </c>
      <c r="E91" s="176" t="str">
        <f>IF($AJ$6="【銘柄１】",IF(仕様書!E92="","",仕様書!E92),IF($AJ$6="【銘柄２】",IF(仕様書!E145="","",仕様書!E145),"【銘柄３】"))</f>
        <v/>
      </c>
      <c r="F91" s="176" t="str">
        <f>IF($AJ$6="【銘柄１】",IF(仕様書!F92="","",仕様書!F92),IF($AJ$6="【銘柄２】",IF(仕様書!F145="","",仕様書!F145),"【銘柄３】"))</f>
        <v/>
      </c>
      <c r="G91" s="176" t="str">
        <f>IF($AJ$6="【銘柄１】",IF(仕様書!G92="","",仕様書!G92),IF($AJ$6="【銘柄２】",IF(仕様書!G145="","",仕様書!G145),"【銘柄３】"))</f>
        <v/>
      </c>
      <c r="H91" s="176" t="str">
        <f>IF($AJ$6="【銘柄１】",IF(仕様書!H92="","",仕様書!H92),IF($AJ$6="【銘柄２】",IF(仕様書!H145="","",仕様書!H145),"【銘柄３】"))</f>
        <v/>
      </c>
      <c r="I91" s="176" t="str">
        <f>IF($AJ$6="【銘柄１】",IF(仕様書!I92="","",仕様書!I92),IF($AJ$6="【銘柄２】",IF(仕様書!I145="","",仕様書!I145),"【銘柄３】"))</f>
        <v/>
      </c>
      <c r="J91" s="176" t="str">
        <f>IF($AJ$6="【銘柄１】",IF(仕様書!J92="","",仕様書!J92),IF($AJ$6="【銘柄２】",IF(仕様書!J145="","",仕様書!J145),"【銘柄３】"))</f>
        <v/>
      </c>
      <c r="K91" s="176" t="str">
        <f>IF($AJ$6="【銘柄１】",IF(仕様書!K92="","",仕様書!K92),IF($AJ$6="【銘柄２】",IF(仕様書!K145="","",仕様書!K145),"【銘柄３】"))</f>
        <v/>
      </c>
      <c r="L91" s="176" t="str">
        <f>IF($AJ$6="【銘柄１】",IF(仕様書!L92="","",仕様書!L92),IF($AJ$6="【銘柄２】",IF(仕様書!L145="","",仕様書!L145),"【銘柄３】"))</f>
        <v/>
      </c>
      <c r="M91" s="176" t="str">
        <f>IF($AJ$6="【銘柄１】",IF(仕様書!M92="","",仕様書!M92),IF($AJ$6="【銘柄２】",IF(仕様書!M145="","",仕様書!M145),"【銘柄３】"))</f>
        <v/>
      </c>
      <c r="N91" s="176" t="str">
        <f>IF($AJ$6="【銘柄１】",IF(仕様書!N92="","",仕様書!N92),IF($AJ$6="【銘柄２】",IF(仕様書!N145="","",仕様書!N145),"【銘柄３】"))</f>
        <v/>
      </c>
      <c r="O91" s="177" t="str">
        <f>IF($AJ$6="【銘柄１】",IF(仕様書!O92="","",仕様書!O92),IF($AJ$6="【銘柄２】",IF(仕様書!O145="","",仕様書!O145),"【銘柄３】"))</f>
        <v/>
      </c>
      <c r="P91" s="176" t="str">
        <f>IF($AJ$6="【銘柄１】",IF(仕様書!P92="","",仕様書!P92),IF($AJ$6="【銘柄２】",IF(仕様書!P145="","",仕様書!P145),"【銘柄３】"))</f>
        <v/>
      </c>
      <c r="Q91" s="176"/>
      <c r="R91" s="176"/>
      <c r="S91" s="176"/>
      <c r="T91" s="176"/>
      <c r="U91" s="176"/>
      <c r="V91" s="176"/>
      <c r="W91" s="176"/>
      <c r="X91" s="176"/>
      <c r="Y91" s="176"/>
      <c r="Z91" s="176"/>
      <c r="AA91" s="178" t="str">
        <f>IF($AJ$6="【銘柄１】",IF(仕様書!AA92="","",仕様書!AA92),IF($AJ$6="【銘柄２】",IF(仕様書!AA145="","",仕様書!AA145),"【銘柄３】"))</f>
        <v/>
      </c>
      <c r="AB91" s="179"/>
      <c r="AC91" s="179"/>
      <c r="AD91" s="179"/>
      <c r="AE91" s="180" t="str">
        <f>IF($AJ$6="【銘柄１】",IF(仕様書!AE92="","",仕様書!AE92),IF($AJ$6="【銘柄２】",IF(仕様書!AE145="","",仕様書!AE145),"【銘柄３】"))</f>
        <v/>
      </c>
      <c r="AF91" s="181"/>
    </row>
    <row r="92" spans="1:34" ht="16.5" customHeight="1">
      <c r="C92" s="69" t="str">
        <f>IF($AJ$6="【銘柄１】",IF(仕様書!C93="","",仕様書!C93),IF($AJ$6="【銘柄２】",IF(仕様書!C146="","",仕様書!C146),"【銘柄３】"))</f>
        <v/>
      </c>
      <c r="D92" s="176" t="str">
        <f>IF($AJ$6="【銘柄１】",IF(仕様書!D93="","",仕様書!D93),IF($AJ$6="【銘柄２】",IF(仕様書!D146="","",仕様書!D146),"【銘柄３】"))</f>
        <v/>
      </c>
      <c r="E92" s="176" t="str">
        <f>IF($AJ$6="【銘柄１】",IF(仕様書!E93="","",仕様書!E93),IF($AJ$6="【銘柄２】",IF(仕様書!E146="","",仕様書!E146),"【銘柄３】"))</f>
        <v/>
      </c>
      <c r="F92" s="176" t="str">
        <f>IF($AJ$6="【銘柄１】",IF(仕様書!F93="","",仕様書!F93),IF($AJ$6="【銘柄２】",IF(仕様書!F146="","",仕様書!F146),"【銘柄３】"))</f>
        <v/>
      </c>
      <c r="G92" s="176" t="str">
        <f>IF($AJ$6="【銘柄１】",IF(仕様書!G93="","",仕様書!G93),IF($AJ$6="【銘柄２】",IF(仕様書!G146="","",仕様書!G146),"【銘柄３】"))</f>
        <v/>
      </c>
      <c r="H92" s="176" t="str">
        <f>IF($AJ$6="【銘柄１】",IF(仕様書!H93="","",仕様書!H93),IF($AJ$6="【銘柄２】",IF(仕様書!H146="","",仕様書!H146),"【銘柄３】"))</f>
        <v/>
      </c>
      <c r="I92" s="176" t="str">
        <f>IF($AJ$6="【銘柄１】",IF(仕様書!I93="","",仕様書!I93),IF($AJ$6="【銘柄２】",IF(仕様書!I146="","",仕様書!I146),"【銘柄３】"))</f>
        <v/>
      </c>
      <c r="J92" s="176" t="str">
        <f>IF($AJ$6="【銘柄１】",IF(仕様書!J93="","",仕様書!J93),IF($AJ$6="【銘柄２】",IF(仕様書!J146="","",仕様書!J146),"【銘柄３】"))</f>
        <v/>
      </c>
      <c r="K92" s="176" t="str">
        <f>IF($AJ$6="【銘柄１】",IF(仕様書!K93="","",仕様書!K93),IF($AJ$6="【銘柄２】",IF(仕様書!K146="","",仕様書!K146),"【銘柄３】"))</f>
        <v/>
      </c>
      <c r="L92" s="176" t="str">
        <f>IF($AJ$6="【銘柄１】",IF(仕様書!L93="","",仕様書!L93),IF($AJ$6="【銘柄２】",IF(仕様書!L146="","",仕様書!L146),"【銘柄３】"))</f>
        <v/>
      </c>
      <c r="M92" s="176" t="str">
        <f>IF($AJ$6="【銘柄１】",IF(仕様書!M93="","",仕様書!M93),IF($AJ$6="【銘柄２】",IF(仕様書!M146="","",仕様書!M146),"【銘柄３】"))</f>
        <v/>
      </c>
      <c r="N92" s="176" t="str">
        <f>IF($AJ$6="【銘柄１】",IF(仕様書!N93="","",仕様書!N93),IF($AJ$6="【銘柄２】",IF(仕様書!N146="","",仕様書!N146),"【銘柄３】"))</f>
        <v/>
      </c>
      <c r="O92" s="177" t="str">
        <f>IF($AJ$6="【銘柄１】",IF(仕様書!O93="","",仕様書!O93),IF($AJ$6="【銘柄２】",IF(仕様書!O146="","",仕様書!O146),"【銘柄３】"))</f>
        <v/>
      </c>
      <c r="P92" s="176" t="str">
        <f>IF($AJ$6="【銘柄１】",IF(仕様書!P93="","",仕様書!P93),IF($AJ$6="【銘柄２】",IF(仕様書!P146="","",仕様書!P146),"【銘柄３】"))</f>
        <v/>
      </c>
      <c r="Q92" s="176"/>
      <c r="R92" s="176"/>
      <c r="S92" s="176"/>
      <c r="T92" s="176"/>
      <c r="U92" s="176"/>
      <c r="V92" s="176"/>
      <c r="W92" s="176"/>
      <c r="X92" s="176"/>
      <c r="Y92" s="176"/>
      <c r="Z92" s="176"/>
      <c r="AA92" s="178" t="str">
        <f>IF($AJ$6="【銘柄１】",IF(仕様書!AA93="","",仕様書!AA93),IF($AJ$6="【銘柄２】",IF(仕様書!AA146="","",仕様書!AA146),"【銘柄３】"))</f>
        <v/>
      </c>
      <c r="AB92" s="179"/>
      <c r="AC92" s="179"/>
      <c r="AD92" s="179"/>
      <c r="AE92" s="180" t="str">
        <f>IF($AJ$6="【銘柄１】",IF(仕様書!AE93="","",仕様書!AE93),IF($AJ$6="【銘柄２】",IF(仕様書!AE146="","",仕様書!AE146),"【銘柄３】"))</f>
        <v/>
      </c>
      <c r="AF92" s="181"/>
    </row>
    <row r="93" spans="1:34" ht="16.5" customHeight="1">
      <c r="C93" s="69" t="str">
        <f>IF($AJ$6="【銘柄１】",IF(仕様書!C94="","",仕様書!C94),IF($AJ$6="【銘柄２】",IF(仕様書!C147="","",仕様書!C147),"【銘柄３】"))</f>
        <v/>
      </c>
      <c r="D93" s="176" t="str">
        <f>IF($AJ$6="【銘柄１】",IF(仕様書!D94="","",仕様書!D94),IF($AJ$6="【銘柄２】",IF(仕様書!D147="","",仕様書!D147),"【銘柄３】"))</f>
        <v/>
      </c>
      <c r="E93" s="176" t="str">
        <f>IF($AJ$6="【銘柄１】",IF(仕様書!E94="","",仕様書!E94),IF($AJ$6="【銘柄２】",IF(仕様書!E147="","",仕様書!E147),"【銘柄３】"))</f>
        <v/>
      </c>
      <c r="F93" s="176" t="str">
        <f>IF($AJ$6="【銘柄１】",IF(仕様書!F94="","",仕様書!F94),IF($AJ$6="【銘柄２】",IF(仕様書!F147="","",仕様書!F147),"【銘柄３】"))</f>
        <v/>
      </c>
      <c r="G93" s="176" t="str">
        <f>IF($AJ$6="【銘柄１】",IF(仕様書!G94="","",仕様書!G94),IF($AJ$6="【銘柄２】",IF(仕様書!G147="","",仕様書!G147),"【銘柄３】"))</f>
        <v/>
      </c>
      <c r="H93" s="176" t="str">
        <f>IF($AJ$6="【銘柄１】",IF(仕様書!H94="","",仕様書!H94),IF($AJ$6="【銘柄２】",IF(仕様書!H147="","",仕様書!H147),"【銘柄３】"))</f>
        <v/>
      </c>
      <c r="I93" s="176" t="str">
        <f>IF($AJ$6="【銘柄１】",IF(仕様書!I94="","",仕様書!I94),IF($AJ$6="【銘柄２】",IF(仕様書!I147="","",仕様書!I147),"【銘柄３】"))</f>
        <v/>
      </c>
      <c r="J93" s="176" t="str">
        <f>IF($AJ$6="【銘柄１】",IF(仕様書!J94="","",仕様書!J94),IF($AJ$6="【銘柄２】",IF(仕様書!J147="","",仕様書!J147),"【銘柄３】"))</f>
        <v/>
      </c>
      <c r="K93" s="176" t="str">
        <f>IF($AJ$6="【銘柄１】",IF(仕様書!K94="","",仕様書!K94),IF($AJ$6="【銘柄２】",IF(仕様書!K147="","",仕様書!K147),"【銘柄３】"))</f>
        <v/>
      </c>
      <c r="L93" s="176" t="str">
        <f>IF($AJ$6="【銘柄１】",IF(仕様書!L94="","",仕様書!L94),IF($AJ$6="【銘柄２】",IF(仕様書!L147="","",仕様書!L147),"【銘柄３】"))</f>
        <v/>
      </c>
      <c r="M93" s="176" t="str">
        <f>IF($AJ$6="【銘柄１】",IF(仕様書!M94="","",仕様書!M94),IF($AJ$6="【銘柄２】",IF(仕様書!M147="","",仕様書!M147),"【銘柄３】"))</f>
        <v/>
      </c>
      <c r="N93" s="176" t="str">
        <f>IF($AJ$6="【銘柄１】",IF(仕様書!N94="","",仕様書!N94),IF($AJ$6="【銘柄２】",IF(仕様書!N147="","",仕様書!N147),"【銘柄３】"))</f>
        <v/>
      </c>
      <c r="O93" s="177" t="str">
        <f>IF($AJ$6="【銘柄１】",IF(仕様書!O94="","",仕様書!O94),IF($AJ$6="【銘柄２】",IF(仕様書!O147="","",仕様書!O147),"【銘柄３】"))</f>
        <v/>
      </c>
      <c r="P93" s="176" t="str">
        <f>IF($AJ$6="【銘柄１】",IF(仕様書!P94="","",仕様書!P94),IF($AJ$6="【銘柄２】",IF(仕様書!P147="","",仕様書!P147),"【銘柄３】"))</f>
        <v/>
      </c>
      <c r="Q93" s="176"/>
      <c r="R93" s="176"/>
      <c r="S93" s="176"/>
      <c r="T93" s="176"/>
      <c r="U93" s="176"/>
      <c r="V93" s="176"/>
      <c r="W93" s="176"/>
      <c r="X93" s="176"/>
      <c r="Y93" s="176"/>
      <c r="Z93" s="176"/>
      <c r="AA93" s="178" t="str">
        <f>IF($AJ$6="【銘柄１】",IF(仕様書!AA94="","",仕様書!AA94),IF($AJ$6="【銘柄２】",IF(仕様書!AA147="","",仕様書!AA147),"【銘柄３】"))</f>
        <v/>
      </c>
      <c r="AB93" s="179"/>
      <c r="AC93" s="179"/>
      <c r="AD93" s="179"/>
      <c r="AE93" s="180" t="str">
        <f>IF($AJ$6="【銘柄１】",IF(仕様書!AE94="","",仕様書!AE94),IF($AJ$6="【銘柄２】",IF(仕様書!AE147="","",仕様書!AE147),"【銘柄３】"))</f>
        <v/>
      </c>
      <c r="AF93" s="181"/>
    </row>
    <row r="94" spans="1:34" ht="16.5" customHeight="1">
      <c r="C94" s="69" t="str">
        <f>IF($AJ$6="【銘柄１】",IF(仕様書!C95="","",仕様書!C95),IF($AJ$6="【銘柄２】",IF(仕様書!C148="","",仕様書!C148),"【銘柄３】"))</f>
        <v/>
      </c>
      <c r="D94" s="176" t="str">
        <f>IF($AJ$6="【銘柄１】",IF(仕様書!D95="","",仕様書!D95),IF($AJ$6="【銘柄２】",IF(仕様書!D148="","",仕様書!D148),"【銘柄３】"))</f>
        <v/>
      </c>
      <c r="E94" s="176" t="str">
        <f>IF($AJ$6="【銘柄１】",IF(仕様書!E95="","",仕様書!E95),IF($AJ$6="【銘柄２】",IF(仕様書!E148="","",仕様書!E148),"【銘柄３】"))</f>
        <v/>
      </c>
      <c r="F94" s="176" t="str">
        <f>IF($AJ$6="【銘柄１】",IF(仕様書!F95="","",仕様書!F95),IF($AJ$6="【銘柄２】",IF(仕様書!F148="","",仕様書!F148),"【銘柄３】"))</f>
        <v/>
      </c>
      <c r="G94" s="176" t="str">
        <f>IF($AJ$6="【銘柄１】",IF(仕様書!G95="","",仕様書!G95),IF($AJ$6="【銘柄２】",IF(仕様書!G148="","",仕様書!G148),"【銘柄３】"))</f>
        <v/>
      </c>
      <c r="H94" s="176" t="str">
        <f>IF($AJ$6="【銘柄１】",IF(仕様書!H95="","",仕様書!H95),IF($AJ$6="【銘柄２】",IF(仕様書!H148="","",仕様書!H148),"【銘柄３】"))</f>
        <v/>
      </c>
      <c r="I94" s="176" t="str">
        <f>IF($AJ$6="【銘柄１】",IF(仕様書!I95="","",仕様書!I95),IF($AJ$6="【銘柄２】",IF(仕様書!I148="","",仕様書!I148),"【銘柄３】"))</f>
        <v/>
      </c>
      <c r="J94" s="176" t="str">
        <f>IF($AJ$6="【銘柄１】",IF(仕様書!J95="","",仕様書!J95),IF($AJ$6="【銘柄２】",IF(仕様書!J148="","",仕様書!J148),"【銘柄３】"))</f>
        <v/>
      </c>
      <c r="K94" s="176" t="str">
        <f>IF($AJ$6="【銘柄１】",IF(仕様書!K95="","",仕様書!K95),IF($AJ$6="【銘柄２】",IF(仕様書!K148="","",仕様書!K148),"【銘柄３】"))</f>
        <v/>
      </c>
      <c r="L94" s="176" t="str">
        <f>IF($AJ$6="【銘柄１】",IF(仕様書!L95="","",仕様書!L95),IF($AJ$6="【銘柄２】",IF(仕様書!L148="","",仕様書!L148),"【銘柄３】"))</f>
        <v/>
      </c>
      <c r="M94" s="176" t="str">
        <f>IF($AJ$6="【銘柄１】",IF(仕様書!M95="","",仕様書!M95),IF($AJ$6="【銘柄２】",IF(仕様書!M148="","",仕様書!M148),"【銘柄３】"))</f>
        <v/>
      </c>
      <c r="N94" s="176" t="str">
        <f>IF($AJ$6="【銘柄１】",IF(仕様書!N95="","",仕様書!N95),IF($AJ$6="【銘柄２】",IF(仕様書!N148="","",仕様書!N148),"【銘柄３】"))</f>
        <v/>
      </c>
      <c r="O94" s="177" t="str">
        <f>IF($AJ$6="【銘柄１】",IF(仕様書!O95="","",仕様書!O95),IF($AJ$6="【銘柄２】",IF(仕様書!O148="","",仕様書!O148),"【銘柄３】"))</f>
        <v/>
      </c>
      <c r="P94" s="176" t="str">
        <f>IF($AJ$6="【銘柄１】",IF(仕様書!P95="","",仕様書!P95),IF($AJ$6="【銘柄２】",IF(仕様書!P148="","",仕様書!P148),"【銘柄３】"))</f>
        <v/>
      </c>
      <c r="Q94" s="176"/>
      <c r="R94" s="176"/>
      <c r="S94" s="176"/>
      <c r="T94" s="176"/>
      <c r="U94" s="176"/>
      <c r="V94" s="176"/>
      <c r="W94" s="176"/>
      <c r="X94" s="176"/>
      <c r="Y94" s="176"/>
      <c r="Z94" s="176"/>
      <c r="AA94" s="178" t="str">
        <f>IF($AJ$6="【銘柄１】",IF(仕様書!AA95="","",仕様書!AA95),IF($AJ$6="【銘柄２】",IF(仕様書!AA148="","",仕様書!AA148),"【銘柄３】"))</f>
        <v/>
      </c>
      <c r="AB94" s="179"/>
      <c r="AC94" s="179"/>
      <c r="AD94" s="179"/>
      <c r="AE94" s="180" t="str">
        <f>IF($AJ$6="【銘柄１】",IF(仕様書!AE95="","",仕様書!AE95),IF($AJ$6="【銘柄２】",IF(仕様書!AE148="","",仕様書!AE148),"【銘柄３】"))</f>
        <v/>
      </c>
      <c r="AF94" s="181"/>
    </row>
    <row r="95" spans="1:34" ht="16.5" customHeight="1">
      <c r="C95" s="69" t="str">
        <f>IF($AJ$6="【銘柄１】",IF(仕様書!C96="","",仕様書!C96),IF($AJ$6="【銘柄２】",IF(仕様書!C149="","",仕様書!C149),"【銘柄３】"))</f>
        <v/>
      </c>
      <c r="D95" s="176" t="str">
        <f>IF($AJ$6="【銘柄１】",IF(仕様書!D96="","",仕様書!D96),IF($AJ$6="【銘柄２】",IF(仕様書!D149="","",仕様書!D149),"【銘柄３】"))</f>
        <v/>
      </c>
      <c r="E95" s="176" t="str">
        <f>IF($AJ$6="【銘柄１】",IF(仕様書!E96="","",仕様書!E96),IF($AJ$6="【銘柄２】",IF(仕様書!E149="","",仕様書!E149),"【銘柄３】"))</f>
        <v/>
      </c>
      <c r="F95" s="176" t="str">
        <f>IF($AJ$6="【銘柄１】",IF(仕様書!F96="","",仕様書!F96),IF($AJ$6="【銘柄２】",IF(仕様書!F149="","",仕様書!F149),"【銘柄３】"))</f>
        <v/>
      </c>
      <c r="G95" s="176" t="str">
        <f>IF($AJ$6="【銘柄１】",IF(仕様書!G96="","",仕様書!G96),IF($AJ$6="【銘柄２】",IF(仕様書!G149="","",仕様書!G149),"【銘柄３】"))</f>
        <v/>
      </c>
      <c r="H95" s="176" t="str">
        <f>IF($AJ$6="【銘柄１】",IF(仕様書!H96="","",仕様書!H96),IF($AJ$6="【銘柄２】",IF(仕様書!H149="","",仕様書!H149),"【銘柄３】"))</f>
        <v/>
      </c>
      <c r="I95" s="176" t="str">
        <f>IF($AJ$6="【銘柄１】",IF(仕様書!I96="","",仕様書!I96),IF($AJ$6="【銘柄２】",IF(仕様書!I149="","",仕様書!I149),"【銘柄３】"))</f>
        <v/>
      </c>
      <c r="J95" s="176" t="str">
        <f>IF($AJ$6="【銘柄１】",IF(仕様書!J96="","",仕様書!J96),IF($AJ$6="【銘柄２】",IF(仕様書!J149="","",仕様書!J149),"【銘柄３】"))</f>
        <v/>
      </c>
      <c r="K95" s="176" t="str">
        <f>IF($AJ$6="【銘柄１】",IF(仕様書!K96="","",仕様書!K96),IF($AJ$6="【銘柄２】",IF(仕様書!K149="","",仕様書!K149),"【銘柄３】"))</f>
        <v/>
      </c>
      <c r="L95" s="176" t="str">
        <f>IF($AJ$6="【銘柄１】",IF(仕様書!L96="","",仕様書!L96),IF($AJ$6="【銘柄２】",IF(仕様書!L149="","",仕様書!L149),"【銘柄３】"))</f>
        <v/>
      </c>
      <c r="M95" s="176" t="str">
        <f>IF($AJ$6="【銘柄１】",IF(仕様書!M96="","",仕様書!M96),IF($AJ$6="【銘柄２】",IF(仕様書!M149="","",仕様書!M149),"【銘柄３】"))</f>
        <v/>
      </c>
      <c r="N95" s="176" t="str">
        <f>IF($AJ$6="【銘柄１】",IF(仕様書!N96="","",仕様書!N96),IF($AJ$6="【銘柄２】",IF(仕様書!N149="","",仕様書!N149),"【銘柄３】"))</f>
        <v/>
      </c>
      <c r="O95" s="177" t="str">
        <f>IF($AJ$6="【銘柄１】",IF(仕様書!O96="","",仕様書!O96),IF($AJ$6="【銘柄２】",IF(仕様書!O149="","",仕様書!O149),"【銘柄３】"))</f>
        <v/>
      </c>
      <c r="P95" s="176" t="str">
        <f>IF($AJ$6="【銘柄１】",IF(仕様書!P96="","",仕様書!P96),IF($AJ$6="【銘柄２】",IF(仕様書!P149="","",仕様書!P149),"【銘柄３】"))</f>
        <v/>
      </c>
      <c r="Q95" s="176"/>
      <c r="R95" s="176"/>
      <c r="S95" s="176"/>
      <c r="T95" s="176"/>
      <c r="U95" s="176"/>
      <c r="V95" s="176"/>
      <c r="W95" s="176"/>
      <c r="X95" s="176"/>
      <c r="Y95" s="176"/>
      <c r="Z95" s="176"/>
      <c r="AA95" s="178" t="str">
        <f>IF($AJ$6="【銘柄１】",IF(仕様書!AA96="","",仕様書!AA96),IF($AJ$6="【銘柄２】",IF(仕様書!AA149="","",仕様書!AA149),"【銘柄３】"))</f>
        <v/>
      </c>
      <c r="AB95" s="179"/>
      <c r="AC95" s="179"/>
      <c r="AD95" s="179"/>
      <c r="AE95" s="180" t="str">
        <f>IF($AJ$6="【銘柄１】",IF(仕様書!AE96="","",仕様書!AE96),IF($AJ$6="【銘柄２】",IF(仕様書!AE149="","",仕様書!AE149),"【銘柄３】"))</f>
        <v/>
      </c>
      <c r="AF95" s="181"/>
    </row>
    <row r="96" spans="1:34" ht="16.5" customHeight="1">
      <c r="C96" s="69" t="str">
        <f>IF($AJ$6="【銘柄１】",IF(仕様書!C97="","",仕様書!C97),IF($AJ$6="【銘柄２】",IF(仕様書!C150="","",仕様書!C150),"【銘柄３】"))</f>
        <v/>
      </c>
      <c r="D96" s="176" t="str">
        <f>IF($AJ$6="【銘柄１】",IF(仕様書!D97="","",仕様書!D97),IF($AJ$6="【銘柄２】",IF(仕様書!D150="","",仕様書!D150),"【銘柄３】"))</f>
        <v/>
      </c>
      <c r="E96" s="176" t="str">
        <f>IF($AJ$6="【銘柄１】",IF(仕様書!E97="","",仕様書!E97),IF($AJ$6="【銘柄２】",IF(仕様書!E150="","",仕様書!E150),"【銘柄３】"))</f>
        <v/>
      </c>
      <c r="F96" s="176" t="str">
        <f>IF($AJ$6="【銘柄１】",IF(仕様書!F97="","",仕様書!F97),IF($AJ$6="【銘柄２】",IF(仕様書!F150="","",仕様書!F150),"【銘柄３】"))</f>
        <v/>
      </c>
      <c r="G96" s="176" t="str">
        <f>IF($AJ$6="【銘柄１】",IF(仕様書!G97="","",仕様書!G97),IF($AJ$6="【銘柄２】",IF(仕様書!G150="","",仕様書!G150),"【銘柄３】"))</f>
        <v/>
      </c>
      <c r="H96" s="176" t="str">
        <f>IF($AJ$6="【銘柄１】",IF(仕様書!H97="","",仕様書!H97),IF($AJ$6="【銘柄２】",IF(仕様書!H150="","",仕様書!H150),"【銘柄３】"))</f>
        <v/>
      </c>
      <c r="I96" s="176" t="str">
        <f>IF($AJ$6="【銘柄１】",IF(仕様書!I97="","",仕様書!I97),IF($AJ$6="【銘柄２】",IF(仕様書!I150="","",仕様書!I150),"【銘柄３】"))</f>
        <v/>
      </c>
      <c r="J96" s="176" t="str">
        <f>IF($AJ$6="【銘柄１】",IF(仕様書!J97="","",仕様書!J97),IF($AJ$6="【銘柄２】",IF(仕様書!J150="","",仕様書!J150),"【銘柄３】"))</f>
        <v/>
      </c>
      <c r="K96" s="176" t="str">
        <f>IF($AJ$6="【銘柄１】",IF(仕様書!K97="","",仕様書!K97),IF($AJ$6="【銘柄２】",IF(仕様書!K150="","",仕様書!K150),"【銘柄３】"))</f>
        <v/>
      </c>
      <c r="L96" s="176" t="str">
        <f>IF($AJ$6="【銘柄１】",IF(仕様書!L97="","",仕様書!L97),IF($AJ$6="【銘柄２】",IF(仕様書!L150="","",仕様書!L150),"【銘柄３】"))</f>
        <v/>
      </c>
      <c r="M96" s="176" t="str">
        <f>IF($AJ$6="【銘柄１】",IF(仕様書!M97="","",仕様書!M97),IF($AJ$6="【銘柄２】",IF(仕様書!M150="","",仕様書!M150),"【銘柄３】"))</f>
        <v/>
      </c>
      <c r="N96" s="176" t="str">
        <f>IF($AJ$6="【銘柄１】",IF(仕様書!N97="","",仕様書!N97),IF($AJ$6="【銘柄２】",IF(仕様書!N150="","",仕様書!N150),"【銘柄３】"))</f>
        <v/>
      </c>
      <c r="O96" s="177" t="str">
        <f>IF($AJ$6="【銘柄１】",IF(仕様書!O97="","",仕様書!O97),IF($AJ$6="【銘柄２】",IF(仕様書!O150="","",仕様書!O150),"【銘柄３】"))</f>
        <v/>
      </c>
      <c r="P96" s="176" t="str">
        <f>IF($AJ$6="【銘柄１】",IF(仕様書!P97="","",仕様書!P97),IF($AJ$6="【銘柄２】",IF(仕様書!P150="","",仕様書!P150),"【銘柄３】"))</f>
        <v/>
      </c>
      <c r="Q96" s="176"/>
      <c r="R96" s="176"/>
      <c r="S96" s="176"/>
      <c r="T96" s="176"/>
      <c r="U96" s="176"/>
      <c r="V96" s="176"/>
      <c r="W96" s="176"/>
      <c r="X96" s="176"/>
      <c r="Y96" s="176"/>
      <c r="Z96" s="176"/>
      <c r="AA96" s="178" t="str">
        <f>IF($AJ$6="【銘柄１】",IF(仕様書!AA97="","",仕様書!AA97),IF($AJ$6="【銘柄２】",IF(仕様書!AA150="","",仕様書!AA150),"【銘柄３】"))</f>
        <v/>
      </c>
      <c r="AB96" s="179"/>
      <c r="AC96" s="179"/>
      <c r="AD96" s="179"/>
      <c r="AE96" s="180" t="str">
        <f>IF($AJ$6="【銘柄１】",IF(仕様書!AE97="","",仕様書!AE97),IF($AJ$6="【銘柄２】",IF(仕様書!AE150="","",仕様書!AE150),"【銘柄３】"))</f>
        <v/>
      </c>
      <c r="AF96" s="181"/>
    </row>
    <row r="97" spans="1:34" ht="16.5" customHeight="1">
      <c r="C97" s="69" t="str">
        <f>IF($AJ$6="【銘柄１】",IF(仕様書!C98="","",仕様書!C98),IF($AJ$6="【銘柄２】",IF(仕様書!C151="","",仕様書!C151),"【銘柄３】"))</f>
        <v/>
      </c>
      <c r="D97" s="176" t="str">
        <f>IF($AJ$6="【銘柄１】",IF(仕様書!D98="","",仕様書!D98),IF($AJ$6="【銘柄２】",IF(仕様書!D151="","",仕様書!D151),"【銘柄３】"))</f>
        <v/>
      </c>
      <c r="E97" s="176" t="str">
        <f>IF($AJ$6="【銘柄１】",IF(仕様書!E98="","",仕様書!E98),IF($AJ$6="【銘柄２】",IF(仕様書!E151="","",仕様書!E151),"【銘柄３】"))</f>
        <v/>
      </c>
      <c r="F97" s="176" t="str">
        <f>IF($AJ$6="【銘柄１】",IF(仕様書!F98="","",仕様書!F98),IF($AJ$6="【銘柄２】",IF(仕様書!F151="","",仕様書!F151),"【銘柄３】"))</f>
        <v/>
      </c>
      <c r="G97" s="176" t="str">
        <f>IF($AJ$6="【銘柄１】",IF(仕様書!G98="","",仕様書!G98),IF($AJ$6="【銘柄２】",IF(仕様書!G151="","",仕様書!G151),"【銘柄３】"))</f>
        <v/>
      </c>
      <c r="H97" s="176" t="str">
        <f>IF($AJ$6="【銘柄１】",IF(仕様書!H98="","",仕様書!H98),IF($AJ$6="【銘柄２】",IF(仕様書!H151="","",仕様書!H151),"【銘柄３】"))</f>
        <v/>
      </c>
      <c r="I97" s="176" t="str">
        <f>IF($AJ$6="【銘柄１】",IF(仕様書!I98="","",仕様書!I98),IF($AJ$6="【銘柄２】",IF(仕様書!I151="","",仕様書!I151),"【銘柄３】"))</f>
        <v/>
      </c>
      <c r="J97" s="176" t="str">
        <f>IF($AJ$6="【銘柄１】",IF(仕様書!J98="","",仕様書!J98),IF($AJ$6="【銘柄２】",IF(仕様書!J151="","",仕様書!J151),"【銘柄３】"))</f>
        <v/>
      </c>
      <c r="K97" s="176" t="str">
        <f>IF($AJ$6="【銘柄１】",IF(仕様書!K98="","",仕様書!K98),IF($AJ$6="【銘柄２】",IF(仕様書!K151="","",仕様書!K151),"【銘柄３】"))</f>
        <v/>
      </c>
      <c r="L97" s="176" t="str">
        <f>IF($AJ$6="【銘柄１】",IF(仕様書!L98="","",仕様書!L98),IF($AJ$6="【銘柄２】",IF(仕様書!L151="","",仕様書!L151),"【銘柄３】"))</f>
        <v/>
      </c>
      <c r="M97" s="176" t="str">
        <f>IF($AJ$6="【銘柄１】",IF(仕様書!M98="","",仕様書!M98),IF($AJ$6="【銘柄２】",IF(仕様書!M151="","",仕様書!M151),"【銘柄３】"))</f>
        <v/>
      </c>
      <c r="N97" s="176" t="str">
        <f>IF($AJ$6="【銘柄１】",IF(仕様書!N98="","",仕様書!N98),IF($AJ$6="【銘柄２】",IF(仕様書!N151="","",仕様書!N151),"【銘柄３】"))</f>
        <v/>
      </c>
      <c r="O97" s="177" t="str">
        <f>IF($AJ$6="【銘柄１】",IF(仕様書!O98="","",仕様書!O98),IF($AJ$6="【銘柄２】",IF(仕様書!O151="","",仕様書!O151),"【銘柄３】"))</f>
        <v/>
      </c>
      <c r="P97" s="176" t="str">
        <f>IF($AJ$6="【銘柄１】",IF(仕様書!P98="","",仕様書!P98),IF($AJ$6="【銘柄２】",IF(仕様書!P151="","",仕様書!P151),"【銘柄３】"))</f>
        <v/>
      </c>
      <c r="Q97" s="176"/>
      <c r="R97" s="176"/>
      <c r="S97" s="176"/>
      <c r="T97" s="176"/>
      <c r="U97" s="176"/>
      <c r="V97" s="176"/>
      <c r="W97" s="176"/>
      <c r="X97" s="176"/>
      <c r="Y97" s="176"/>
      <c r="Z97" s="176"/>
      <c r="AA97" s="178" t="str">
        <f>IF($AJ$6="【銘柄１】",IF(仕様書!AA98="","",仕様書!AA98),IF($AJ$6="【銘柄２】",IF(仕様書!AA151="","",仕様書!AA151),"【銘柄３】"))</f>
        <v/>
      </c>
      <c r="AB97" s="179"/>
      <c r="AC97" s="179"/>
      <c r="AD97" s="179"/>
      <c r="AE97" s="180" t="str">
        <f>IF($AJ$6="【銘柄１】",IF(仕様書!AE98="","",仕様書!AE98),IF($AJ$6="【銘柄２】",IF(仕様書!AE151="","",仕様書!AE151),"【銘柄３】"))</f>
        <v/>
      </c>
      <c r="AF97" s="181"/>
    </row>
    <row r="98" spans="1:34" ht="16.5" customHeight="1">
      <c r="C98" s="69" t="str">
        <f>IF($AJ$6="【銘柄１】",IF(仕様書!C99="","",仕様書!C99),IF($AJ$6="【銘柄２】",IF(仕様書!C152="","",仕様書!C152),"【銘柄３】"))</f>
        <v/>
      </c>
      <c r="D98" s="176" t="str">
        <f>IF($AJ$6="【銘柄１】",IF(仕様書!D99="","",仕様書!D99),IF($AJ$6="【銘柄２】",IF(仕様書!D152="","",仕様書!D152),"【銘柄３】"))</f>
        <v/>
      </c>
      <c r="E98" s="176" t="str">
        <f>IF($AJ$6="【銘柄１】",IF(仕様書!E99="","",仕様書!E99),IF($AJ$6="【銘柄２】",IF(仕様書!E152="","",仕様書!E152),"【銘柄３】"))</f>
        <v/>
      </c>
      <c r="F98" s="176" t="str">
        <f>IF($AJ$6="【銘柄１】",IF(仕様書!F99="","",仕様書!F99),IF($AJ$6="【銘柄２】",IF(仕様書!F152="","",仕様書!F152),"【銘柄３】"))</f>
        <v/>
      </c>
      <c r="G98" s="176" t="str">
        <f>IF($AJ$6="【銘柄１】",IF(仕様書!G99="","",仕様書!G99),IF($AJ$6="【銘柄２】",IF(仕様書!G152="","",仕様書!G152),"【銘柄３】"))</f>
        <v/>
      </c>
      <c r="H98" s="176" t="str">
        <f>IF($AJ$6="【銘柄１】",IF(仕様書!H99="","",仕様書!H99),IF($AJ$6="【銘柄２】",IF(仕様書!H152="","",仕様書!H152),"【銘柄３】"))</f>
        <v/>
      </c>
      <c r="I98" s="176" t="str">
        <f>IF($AJ$6="【銘柄１】",IF(仕様書!I99="","",仕様書!I99),IF($AJ$6="【銘柄２】",IF(仕様書!I152="","",仕様書!I152),"【銘柄３】"))</f>
        <v/>
      </c>
      <c r="J98" s="176" t="str">
        <f>IF($AJ$6="【銘柄１】",IF(仕様書!J99="","",仕様書!J99),IF($AJ$6="【銘柄２】",IF(仕様書!J152="","",仕様書!J152),"【銘柄３】"))</f>
        <v/>
      </c>
      <c r="K98" s="176" t="str">
        <f>IF($AJ$6="【銘柄１】",IF(仕様書!K99="","",仕様書!K99),IF($AJ$6="【銘柄２】",IF(仕様書!K152="","",仕様書!K152),"【銘柄３】"))</f>
        <v/>
      </c>
      <c r="L98" s="176" t="str">
        <f>IF($AJ$6="【銘柄１】",IF(仕様書!L99="","",仕様書!L99),IF($AJ$6="【銘柄２】",IF(仕様書!L152="","",仕様書!L152),"【銘柄３】"))</f>
        <v/>
      </c>
      <c r="M98" s="176" t="str">
        <f>IF($AJ$6="【銘柄１】",IF(仕様書!M99="","",仕様書!M99),IF($AJ$6="【銘柄２】",IF(仕様書!M152="","",仕様書!M152),"【銘柄３】"))</f>
        <v/>
      </c>
      <c r="N98" s="176" t="str">
        <f>IF($AJ$6="【銘柄１】",IF(仕様書!N99="","",仕様書!N99),IF($AJ$6="【銘柄２】",IF(仕様書!N152="","",仕様書!N152),"【銘柄３】"))</f>
        <v/>
      </c>
      <c r="O98" s="177" t="str">
        <f>IF($AJ$6="【銘柄１】",IF(仕様書!O99="","",仕様書!O99),IF($AJ$6="【銘柄２】",IF(仕様書!O152="","",仕様書!O152),"【銘柄３】"))</f>
        <v/>
      </c>
      <c r="P98" s="176" t="str">
        <f>IF($AJ$6="【銘柄１】",IF(仕様書!P99="","",仕様書!P99),IF($AJ$6="【銘柄２】",IF(仕様書!P152="","",仕様書!P152),"【銘柄３】"))</f>
        <v/>
      </c>
      <c r="Q98" s="176"/>
      <c r="R98" s="176"/>
      <c r="S98" s="176"/>
      <c r="T98" s="176"/>
      <c r="U98" s="176"/>
      <c r="V98" s="176"/>
      <c r="W98" s="176"/>
      <c r="X98" s="176"/>
      <c r="Y98" s="176"/>
      <c r="Z98" s="176"/>
      <c r="AA98" s="178" t="str">
        <f>IF($AJ$6="【銘柄１】",IF(仕様書!AA99="","",仕様書!AA99),IF($AJ$6="【銘柄２】",IF(仕様書!AA152="","",仕様書!AA152),"【銘柄３】"))</f>
        <v/>
      </c>
      <c r="AB98" s="179"/>
      <c r="AC98" s="179"/>
      <c r="AD98" s="179"/>
      <c r="AE98" s="180" t="str">
        <f>IF($AJ$6="【銘柄１】",IF(仕様書!AE99="","",仕様書!AE99),IF($AJ$6="【銘柄２】",IF(仕様書!AE152="","",仕様書!AE152),"【銘柄３】"))</f>
        <v/>
      </c>
      <c r="AF98" s="181"/>
    </row>
    <row r="99" spans="1:34" ht="16.5" customHeight="1">
      <c r="C99" s="69" t="str">
        <f>IF($AJ$6="【銘柄１】",IF(仕様書!C100="","",仕様書!C100),IF($AJ$6="【銘柄２】",IF(仕様書!C153="","",仕様書!C153),"【銘柄３】"))</f>
        <v/>
      </c>
      <c r="D99" s="176" t="str">
        <f>IF($AJ$6="【銘柄１】",IF(仕様書!D100="","",仕様書!D100),IF($AJ$6="【銘柄２】",IF(仕様書!D153="","",仕様書!D153),"【銘柄３】"))</f>
        <v/>
      </c>
      <c r="E99" s="176" t="str">
        <f>IF($AJ$6="【銘柄１】",IF(仕様書!E100="","",仕様書!E100),IF($AJ$6="【銘柄２】",IF(仕様書!E153="","",仕様書!E153),"【銘柄３】"))</f>
        <v/>
      </c>
      <c r="F99" s="176" t="str">
        <f>IF($AJ$6="【銘柄１】",IF(仕様書!F100="","",仕様書!F100),IF($AJ$6="【銘柄２】",IF(仕様書!F153="","",仕様書!F153),"【銘柄３】"))</f>
        <v/>
      </c>
      <c r="G99" s="176" t="str">
        <f>IF($AJ$6="【銘柄１】",IF(仕様書!G100="","",仕様書!G100),IF($AJ$6="【銘柄２】",IF(仕様書!G153="","",仕様書!G153),"【銘柄３】"))</f>
        <v/>
      </c>
      <c r="H99" s="176" t="str">
        <f>IF($AJ$6="【銘柄１】",IF(仕様書!H100="","",仕様書!H100),IF($AJ$6="【銘柄２】",IF(仕様書!H153="","",仕様書!H153),"【銘柄３】"))</f>
        <v/>
      </c>
      <c r="I99" s="176" t="str">
        <f>IF($AJ$6="【銘柄１】",IF(仕様書!I100="","",仕様書!I100),IF($AJ$6="【銘柄２】",IF(仕様書!I153="","",仕様書!I153),"【銘柄３】"))</f>
        <v/>
      </c>
      <c r="J99" s="176" t="str">
        <f>IF($AJ$6="【銘柄１】",IF(仕様書!J100="","",仕様書!J100),IF($AJ$6="【銘柄２】",IF(仕様書!J153="","",仕様書!J153),"【銘柄３】"))</f>
        <v/>
      </c>
      <c r="K99" s="176" t="str">
        <f>IF($AJ$6="【銘柄１】",IF(仕様書!K100="","",仕様書!K100),IF($AJ$6="【銘柄２】",IF(仕様書!K153="","",仕様書!K153),"【銘柄３】"))</f>
        <v/>
      </c>
      <c r="L99" s="176" t="str">
        <f>IF($AJ$6="【銘柄１】",IF(仕様書!L100="","",仕様書!L100),IF($AJ$6="【銘柄２】",IF(仕様書!L153="","",仕様書!L153),"【銘柄３】"))</f>
        <v/>
      </c>
      <c r="M99" s="176" t="str">
        <f>IF($AJ$6="【銘柄１】",IF(仕様書!M100="","",仕様書!M100),IF($AJ$6="【銘柄２】",IF(仕様書!M153="","",仕様書!M153),"【銘柄３】"))</f>
        <v/>
      </c>
      <c r="N99" s="176" t="str">
        <f>IF($AJ$6="【銘柄１】",IF(仕様書!N100="","",仕様書!N100),IF($AJ$6="【銘柄２】",IF(仕様書!N153="","",仕様書!N153),"【銘柄３】"))</f>
        <v/>
      </c>
      <c r="O99" s="177" t="str">
        <f>IF($AJ$6="【銘柄１】",IF(仕様書!O100="","",仕様書!O100),IF($AJ$6="【銘柄２】",IF(仕様書!O153="","",仕様書!O153),"【銘柄３】"))</f>
        <v/>
      </c>
      <c r="P99" s="176" t="str">
        <f>IF($AJ$6="【銘柄１】",IF(仕様書!P100="","",仕様書!P100),IF($AJ$6="【銘柄２】",IF(仕様書!P153="","",仕様書!P153),"【銘柄３】"))</f>
        <v/>
      </c>
      <c r="Q99" s="176"/>
      <c r="R99" s="176"/>
      <c r="S99" s="176"/>
      <c r="T99" s="176"/>
      <c r="U99" s="176"/>
      <c r="V99" s="176"/>
      <c r="W99" s="176"/>
      <c r="X99" s="176"/>
      <c r="Y99" s="176"/>
      <c r="Z99" s="176"/>
      <c r="AA99" s="178" t="str">
        <f>IF($AJ$6="【銘柄１】",IF(仕様書!AA100="","",仕様書!AA100),IF($AJ$6="【銘柄２】",IF(仕様書!AA153="","",仕様書!AA153),"【銘柄３】"))</f>
        <v/>
      </c>
      <c r="AB99" s="179"/>
      <c r="AC99" s="179"/>
      <c r="AD99" s="179"/>
      <c r="AE99" s="180" t="str">
        <f>IF($AJ$6="【銘柄１】",IF(仕様書!AE100="","",仕様書!AE100),IF($AJ$6="【銘柄２】",IF(仕様書!AE153="","",仕様書!AE153),"【銘柄３】"))</f>
        <v/>
      </c>
      <c r="AF99" s="181"/>
    </row>
    <row r="100" spans="1:34" ht="16.5" customHeight="1">
      <c r="C100" s="69" t="str">
        <f>IF($AJ$6="【銘柄１】",IF(仕様書!C101="","",仕様書!C101),IF($AJ$6="【銘柄２】",IF(仕様書!C154="","",仕様書!C154),"【銘柄３】"))</f>
        <v/>
      </c>
      <c r="D100" s="176" t="str">
        <f>IF($AJ$6="【銘柄１】",IF(仕様書!D101="","",仕様書!D101),IF($AJ$6="【銘柄２】",IF(仕様書!D154="","",仕様書!D154),"【銘柄３】"))</f>
        <v/>
      </c>
      <c r="E100" s="176" t="str">
        <f>IF($AJ$6="【銘柄１】",IF(仕様書!E101="","",仕様書!E101),IF($AJ$6="【銘柄２】",IF(仕様書!E154="","",仕様書!E154),"【銘柄３】"))</f>
        <v/>
      </c>
      <c r="F100" s="176" t="str">
        <f>IF($AJ$6="【銘柄１】",IF(仕様書!F101="","",仕様書!F101),IF($AJ$6="【銘柄２】",IF(仕様書!F154="","",仕様書!F154),"【銘柄３】"))</f>
        <v/>
      </c>
      <c r="G100" s="176" t="str">
        <f>IF($AJ$6="【銘柄１】",IF(仕様書!G101="","",仕様書!G101),IF($AJ$6="【銘柄２】",IF(仕様書!G154="","",仕様書!G154),"【銘柄３】"))</f>
        <v/>
      </c>
      <c r="H100" s="176" t="str">
        <f>IF($AJ$6="【銘柄１】",IF(仕様書!H101="","",仕様書!H101),IF($AJ$6="【銘柄２】",IF(仕様書!H154="","",仕様書!H154),"【銘柄３】"))</f>
        <v/>
      </c>
      <c r="I100" s="176" t="str">
        <f>IF($AJ$6="【銘柄１】",IF(仕様書!I101="","",仕様書!I101),IF($AJ$6="【銘柄２】",IF(仕様書!I154="","",仕様書!I154),"【銘柄３】"))</f>
        <v/>
      </c>
      <c r="J100" s="176" t="str">
        <f>IF($AJ$6="【銘柄１】",IF(仕様書!J101="","",仕様書!J101),IF($AJ$6="【銘柄２】",IF(仕様書!J154="","",仕様書!J154),"【銘柄３】"))</f>
        <v/>
      </c>
      <c r="K100" s="176" t="str">
        <f>IF($AJ$6="【銘柄１】",IF(仕様書!K101="","",仕様書!K101),IF($AJ$6="【銘柄２】",IF(仕様書!K154="","",仕様書!K154),"【銘柄３】"))</f>
        <v/>
      </c>
      <c r="L100" s="176" t="str">
        <f>IF($AJ$6="【銘柄１】",IF(仕様書!L101="","",仕様書!L101),IF($AJ$6="【銘柄２】",IF(仕様書!L154="","",仕様書!L154),"【銘柄３】"))</f>
        <v/>
      </c>
      <c r="M100" s="176" t="str">
        <f>IF($AJ$6="【銘柄１】",IF(仕様書!M101="","",仕様書!M101),IF($AJ$6="【銘柄２】",IF(仕様書!M154="","",仕様書!M154),"【銘柄３】"))</f>
        <v/>
      </c>
      <c r="N100" s="176" t="str">
        <f>IF($AJ$6="【銘柄１】",IF(仕様書!N101="","",仕様書!N101),IF($AJ$6="【銘柄２】",IF(仕様書!N154="","",仕様書!N154),"【銘柄３】"))</f>
        <v/>
      </c>
      <c r="O100" s="177" t="str">
        <f>IF($AJ$6="【銘柄１】",IF(仕様書!O101="","",仕様書!O101),IF($AJ$6="【銘柄２】",IF(仕様書!O154="","",仕様書!O154),"【銘柄３】"))</f>
        <v/>
      </c>
      <c r="P100" s="176" t="str">
        <f>IF($AJ$6="【銘柄１】",IF(仕様書!P101="","",仕様書!P101),IF($AJ$6="【銘柄２】",IF(仕様書!P154="","",仕様書!P154),"【銘柄３】"))</f>
        <v/>
      </c>
      <c r="Q100" s="176"/>
      <c r="R100" s="176"/>
      <c r="S100" s="176"/>
      <c r="T100" s="176"/>
      <c r="U100" s="176"/>
      <c r="V100" s="176"/>
      <c r="W100" s="176"/>
      <c r="X100" s="176"/>
      <c r="Y100" s="176"/>
      <c r="Z100" s="176"/>
      <c r="AA100" s="178" t="str">
        <f>IF($AJ$6="【銘柄１】",IF(仕様書!AA101="","",仕様書!AA101),IF($AJ$6="【銘柄２】",IF(仕様書!AA154="","",仕様書!AA154),"【銘柄３】"))</f>
        <v/>
      </c>
      <c r="AB100" s="179"/>
      <c r="AC100" s="179"/>
      <c r="AD100" s="179"/>
      <c r="AE100" s="180" t="str">
        <f>IF($AJ$6="【銘柄１】",IF(仕様書!AE101="","",仕様書!AE101),IF($AJ$6="【銘柄２】",IF(仕様書!AE154="","",仕様書!AE154),"【銘柄３】"))</f>
        <v/>
      </c>
      <c r="AF100" s="181"/>
    </row>
    <row r="101" spans="1:34" ht="16.5" customHeight="1">
      <c r="C101" s="69" t="str">
        <f>IF($AJ$6="【銘柄１】",IF(仕様書!C102="","",仕様書!C102),IF($AJ$6="【銘柄２】",IF(仕様書!C155="","",仕様書!C155),"【銘柄３】"))</f>
        <v/>
      </c>
      <c r="D101" s="176" t="str">
        <f>IF($AJ$6="【銘柄１】",IF(仕様書!D102="","",仕様書!D102),IF($AJ$6="【銘柄２】",IF(仕様書!D155="","",仕様書!D155),"【銘柄３】"))</f>
        <v/>
      </c>
      <c r="E101" s="176" t="str">
        <f>IF($AJ$6="【銘柄１】",IF(仕様書!E102="","",仕様書!E102),IF($AJ$6="【銘柄２】",IF(仕様書!E155="","",仕様書!E155),"【銘柄３】"))</f>
        <v/>
      </c>
      <c r="F101" s="176" t="str">
        <f>IF($AJ$6="【銘柄１】",IF(仕様書!F102="","",仕様書!F102),IF($AJ$6="【銘柄２】",IF(仕様書!F155="","",仕様書!F155),"【銘柄３】"))</f>
        <v/>
      </c>
      <c r="G101" s="176" t="str">
        <f>IF($AJ$6="【銘柄１】",IF(仕様書!G102="","",仕様書!G102),IF($AJ$6="【銘柄２】",IF(仕様書!G155="","",仕様書!G155),"【銘柄３】"))</f>
        <v/>
      </c>
      <c r="H101" s="176" t="str">
        <f>IF($AJ$6="【銘柄１】",IF(仕様書!H102="","",仕様書!H102),IF($AJ$6="【銘柄２】",IF(仕様書!H155="","",仕様書!H155),"【銘柄３】"))</f>
        <v/>
      </c>
      <c r="I101" s="176" t="str">
        <f>IF($AJ$6="【銘柄１】",IF(仕様書!I102="","",仕様書!I102),IF($AJ$6="【銘柄２】",IF(仕様書!I155="","",仕様書!I155),"【銘柄３】"))</f>
        <v/>
      </c>
      <c r="J101" s="176" t="str">
        <f>IF($AJ$6="【銘柄１】",IF(仕様書!J102="","",仕様書!J102),IF($AJ$6="【銘柄２】",IF(仕様書!J155="","",仕様書!J155),"【銘柄３】"))</f>
        <v/>
      </c>
      <c r="K101" s="176" t="str">
        <f>IF($AJ$6="【銘柄１】",IF(仕様書!K102="","",仕様書!K102),IF($AJ$6="【銘柄２】",IF(仕様書!K155="","",仕様書!K155),"【銘柄３】"))</f>
        <v/>
      </c>
      <c r="L101" s="176" t="str">
        <f>IF($AJ$6="【銘柄１】",IF(仕様書!L102="","",仕様書!L102),IF($AJ$6="【銘柄２】",IF(仕様書!L155="","",仕様書!L155),"【銘柄３】"))</f>
        <v/>
      </c>
      <c r="M101" s="176" t="str">
        <f>IF($AJ$6="【銘柄１】",IF(仕様書!M102="","",仕様書!M102),IF($AJ$6="【銘柄２】",IF(仕様書!M155="","",仕様書!M155),"【銘柄３】"))</f>
        <v/>
      </c>
      <c r="N101" s="176" t="str">
        <f>IF($AJ$6="【銘柄１】",IF(仕様書!N102="","",仕様書!N102),IF($AJ$6="【銘柄２】",IF(仕様書!N155="","",仕様書!N155),"【銘柄３】"))</f>
        <v/>
      </c>
      <c r="O101" s="177" t="str">
        <f>IF($AJ$6="【銘柄１】",IF(仕様書!O102="","",仕様書!O102),IF($AJ$6="【銘柄２】",IF(仕様書!O155="","",仕様書!O155),"【銘柄３】"))</f>
        <v/>
      </c>
      <c r="P101" s="176" t="str">
        <f>IF($AJ$6="【銘柄１】",IF(仕様書!P102="","",仕様書!P102),IF($AJ$6="【銘柄２】",IF(仕様書!P155="","",仕様書!P155),"【銘柄３】"))</f>
        <v/>
      </c>
      <c r="Q101" s="176"/>
      <c r="R101" s="176"/>
      <c r="S101" s="176"/>
      <c r="T101" s="176"/>
      <c r="U101" s="176"/>
      <c r="V101" s="176"/>
      <c r="W101" s="176"/>
      <c r="X101" s="176"/>
      <c r="Y101" s="176"/>
      <c r="Z101" s="176"/>
      <c r="AA101" s="178" t="str">
        <f>IF($AJ$6="【銘柄１】",IF(仕様書!AA102="","",仕様書!AA102),IF($AJ$6="【銘柄２】",IF(仕様書!AA155="","",仕様書!AA155),"【銘柄３】"))</f>
        <v/>
      </c>
      <c r="AB101" s="179"/>
      <c r="AC101" s="179"/>
      <c r="AD101" s="179"/>
      <c r="AE101" s="180" t="str">
        <f>IF($AJ$6="【銘柄１】",IF(仕様書!AE102="","",仕様書!AE102),IF($AJ$6="【銘柄２】",IF(仕様書!AE155="","",仕様書!AE155),"【銘柄３】"))</f>
        <v/>
      </c>
      <c r="AF101" s="181"/>
    </row>
    <row r="102" spans="1:34" ht="16.5" customHeight="1">
      <c r="C102" s="69" t="str">
        <f>IF($AJ$6="【銘柄１】",IF(仕様書!C103="","",仕様書!C103),IF($AJ$6="【銘柄２】",IF(仕様書!C156="","",仕様書!C156),"【銘柄３】"))</f>
        <v/>
      </c>
      <c r="D102" s="176" t="str">
        <f>IF($AJ$6="【銘柄１】",IF(仕様書!D103="","",仕様書!D103),IF($AJ$6="【銘柄２】",IF(仕様書!D156="","",仕様書!D156),"【銘柄３】"))</f>
        <v/>
      </c>
      <c r="E102" s="176" t="str">
        <f>IF($AJ$6="【銘柄１】",IF(仕様書!E103="","",仕様書!E103),IF($AJ$6="【銘柄２】",IF(仕様書!E156="","",仕様書!E156),"【銘柄３】"))</f>
        <v/>
      </c>
      <c r="F102" s="176" t="str">
        <f>IF($AJ$6="【銘柄１】",IF(仕様書!F103="","",仕様書!F103),IF($AJ$6="【銘柄２】",IF(仕様書!F156="","",仕様書!F156),"【銘柄３】"))</f>
        <v/>
      </c>
      <c r="G102" s="176" t="str">
        <f>IF($AJ$6="【銘柄１】",IF(仕様書!G103="","",仕様書!G103),IF($AJ$6="【銘柄２】",IF(仕様書!G156="","",仕様書!G156),"【銘柄３】"))</f>
        <v/>
      </c>
      <c r="H102" s="176" t="str">
        <f>IF($AJ$6="【銘柄１】",IF(仕様書!H103="","",仕様書!H103),IF($AJ$6="【銘柄２】",IF(仕様書!H156="","",仕様書!H156),"【銘柄３】"))</f>
        <v/>
      </c>
      <c r="I102" s="176" t="str">
        <f>IF($AJ$6="【銘柄１】",IF(仕様書!I103="","",仕様書!I103),IF($AJ$6="【銘柄２】",IF(仕様書!I156="","",仕様書!I156),"【銘柄３】"))</f>
        <v/>
      </c>
      <c r="J102" s="176" t="str">
        <f>IF($AJ$6="【銘柄１】",IF(仕様書!J103="","",仕様書!J103),IF($AJ$6="【銘柄２】",IF(仕様書!J156="","",仕様書!J156),"【銘柄３】"))</f>
        <v/>
      </c>
      <c r="K102" s="176" t="str">
        <f>IF($AJ$6="【銘柄１】",IF(仕様書!K103="","",仕様書!K103),IF($AJ$6="【銘柄２】",IF(仕様書!K156="","",仕様書!K156),"【銘柄３】"))</f>
        <v/>
      </c>
      <c r="L102" s="176" t="str">
        <f>IF($AJ$6="【銘柄１】",IF(仕様書!L103="","",仕様書!L103),IF($AJ$6="【銘柄２】",IF(仕様書!L156="","",仕様書!L156),"【銘柄３】"))</f>
        <v/>
      </c>
      <c r="M102" s="176" t="str">
        <f>IF($AJ$6="【銘柄１】",IF(仕様書!M103="","",仕様書!M103),IF($AJ$6="【銘柄２】",IF(仕様書!M156="","",仕様書!M156),"【銘柄３】"))</f>
        <v/>
      </c>
      <c r="N102" s="176" t="str">
        <f>IF($AJ$6="【銘柄１】",IF(仕様書!N103="","",仕様書!N103),IF($AJ$6="【銘柄２】",IF(仕様書!N156="","",仕様書!N156),"【銘柄３】"))</f>
        <v/>
      </c>
      <c r="O102" s="177" t="str">
        <f>IF($AJ$6="【銘柄１】",IF(仕様書!O103="","",仕様書!O103),IF($AJ$6="【銘柄２】",IF(仕様書!O156="","",仕様書!O156),"【銘柄３】"))</f>
        <v/>
      </c>
      <c r="P102" s="176" t="str">
        <f>IF($AJ$6="【銘柄１】",IF(仕様書!P103="","",仕様書!P103),IF($AJ$6="【銘柄２】",IF(仕様書!P156="","",仕様書!P156),"【銘柄３】"))</f>
        <v/>
      </c>
      <c r="Q102" s="176"/>
      <c r="R102" s="176"/>
      <c r="S102" s="176"/>
      <c r="T102" s="176"/>
      <c r="U102" s="176"/>
      <c r="V102" s="176"/>
      <c r="W102" s="176"/>
      <c r="X102" s="176"/>
      <c r="Y102" s="176"/>
      <c r="Z102" s="176"/>
      <c r="AA102" s="178" t="str">
        <f>IF($AJ$6="【銘柄１】",IF(仕様書!AA103="","",仕様書!AA103),IF($AJ$6="【銘柄２】",IF(仕様書!AA156="","",仕様書!AA156),"【銘柄３】"))</f>
        <v/>
      </c>
      <c r="AB102" s="179"/>
      <c r="AC102" s="179"/>
      <c r="AD102" s="179"/>
      <c r="AE102" s="180" t="str">
        <f>IF($AJ$6="【銘柄１】",IF(仕様書!AE103="","",仕様書!AE103),IF($AJ$6="【銘柄２】",IF(仕様書!AE156="","",仕様書!AE156),"【銘柄３】"))</f>
        <v/>
      </c>
      <c r="AF102" s="181"/>
    </row>
    <row r="103" spans="1:34" ht="16.5" customHeight="1">
      <c r="C103" s="70" t="str">
        <f>IF($AJ$6="【銘柄１】",IF(仕様書!C104="","",仕様書!C104),IF($AJ$6="【銘柄２】",IF(仕様書!C157="","",仕様書!C157),"【銘柄３】"))</f>
        <v/>
      </c>
      <c r="D103" s="187" t="str">
        <f>IF($AJ$6="【銘柄１】",IF(仕様書!D104="","",仕様書!D104),IF($AJ$6="【銘柄２】",IF(仕様書!D157="","",仕様書!D157),"【銘柄３】"))</f>
        <v/>
      </c>
      <c r="E103" s="187" t="str">
        <f>IF($AJ$6="【銘柄１】",IF(仕様書!E104="","",仕様書!E104),IF($AJ$6="【銘柄２】",IF(仕様書!E157="","",仕様書!E157),"【銘柄３】"))</f>
        <v/>
      </c>
      <c r="F103" s="187" t="str">
        <f>IF($AJ$6="【銘柄１】",IF(仕様書!F104="","",仕様書!F104),IF($AJ$6="【銘柄２】",IF(仕様書!F157="","",仕様書!F157),"【銘柄３】"))</f>
        <v/>
      </c>
      <c r="G103" s="187" t="str">
        <f>IF($AJ$6="【銘柄１】",IF(仕様書!G104="","",仕様書!G104),IF($AJ$6="【銘柄２】",IF(仕様書!G157="","",仕様書!G157),"【銘柄３】"))</f>
        <v/>
      </c>
      <c r="H103" s="187" t="str">
        <f>IF($AJ$6="【銘柄１】",IF(仕様書!H104="","",仕様書!H104),IF($AJ$6="【銘柄２】",IF(仕様書!H157="","",仕様書!H157),"【銘柄３】"))</f>
        <v/>
      </c>
      <c r="I103" s="187" t="str">
        <f>IF($AJ$6="【銘柄１】",IF(仕様書!I104="","",仕様書!I104),IF($AJ$6="【銘柄２】",IF(仕様書!I157="","",仕様書!I157),"【銘柄３】"))</f>
        <v/>
      </c>
      <c r="J103" s="187" t="str">
        <f>IF($AJ$6="【銘柄１】",IF(仕様書!J104="","",仕様書!J104),IF($AJ$6="【銘柄２】",IF(仕様書!J157="","",仕様書!J157),"【銘柄３】"))</f>
        <v/>
      </c>
      <c r="K103" s="187" t="str">
        <f>IF($AJ$6="【銘柄１】",IF(仕様書!K104="","",仕様書!K104),IF($AJ$6="【銘柄２】",IF(仕様書!K157="","",仕様書!K157),"【銘柄３】"))</f>
        <v/>
      </c>
      <c r="L103" s="187" t="str">
        <f>IF($AJ$6="【銘柄１】",IF(仕様書!L104="","",仕様書!L104),IF($AJ$6="【銘柄２】",IF(仕様書!L157="","",仕様書!L157),"【銘柄３】"))</f>
        <v/>
      </c>
      <c r="M103" s="187" t="str">
        <f>IF($AJ$6="【銘柄１】",IF(仕様書!M104="","",仕様書!M104),IF($AJ$6="【銘柄２】",IF(仕様書!M157="","",仕様書!M157),"【銘柄３】"))</f>
        <v/>
      </c>
      <c r="N103" s="187" t="str">
        <f>IF($AJ$6="【銘柄１】",IF(仕様書!N104="","",仕様書!N104),IF($AJ$6="【銘柄２】",IF(仕様書!N157="","",仕様書!N157),"【銘柄３】"))</f>
        <v/>
      </c>
      <c r="O103" s="188" t="str">
        <f>IF($AJ$6="【銘柄１】",IF(仕様書!O104="","",仕様書!O104),IF($AJ$6="【銘柄２】",IF(仕様書!O157="","",仕様書!O157),"【銘柄３】"))</f>
        <v/>
      </c>
      <c r="P103" s="187" t="str">
        <f>IF($AJ$6="【銘柄１】",IF(仕様書!P104="","",仕様書!P104),IF($AJ$6="【銘柄２】",IF(仕様書!P157="","",仕様書!P157),"【銘柄３】"))</f>
        <v/>
      </c>
      <c r="Q103" s="187"/>
      <c r="R103" s="187"/>
      <c r="S103" s="187"/>
      <c r="T103" s="187"/>
      <c r="U103" s="187"/>
      <c r="V103" s="187"/>
      <c r="W103" s="187"/>
      <c r="X103" s="187"/>
      <c r="Y103" s="187"/>
      <c r="Z103" s="187"/>
      <c r="AA103" s="214" t="str">
        <f>IF($AJ$6="【銘柄１】",IF(仕様書!AA104="","",仕様書!AA104),IF($AJ$6="【銘柄２】",IF(仕様書!AA157="","",仕様書!AA157),"【銘柄３】"))</f>
        <v/>
      </c>
      <c r="AB103" s="189"/>
      <c r="AC103" s="189"/>
      <c r="AD103" s="189"/>
      <c r="AE103" s="190" t="str">
        <f>IF($AJ$6="【銘柄１】",IF(仕様書!AE104="","",仕様書!AE104),IF($AJ$6="【銘柄２】",IF(仕様書!AE157="","",仕様書!AE157),"【銘柄３】"))</f>
        <v/>
      </c>
      <c r="AF103" s="191"/>
    </row>
    <row r="104" spans="1:34" ht="16.5" customHeight="1"/>
    <row r="105" spans="1:34" ht="16.5" customHeight="1"/>
    <row r="106" spans="1:34" ht="16.5" customHeight="1"/>
    <row r="107" spans="1:34" ht="16.5" customHeight="1"/>
    <row r="108" spans="1:34" ht="16.5" customHeight="1">
      <c r="A108" s="192" t="s">
        <v>53</v>
      </c>
      <c r="B108" s="192"/>
      <c r="C108" s="192"/>
      <c r="D108" s="192"/>
      <c r="E108" s="192"/>
      <c r="F108" s="192"/>
      <c r="G108" s="192"/>
      <c r="H108" s="192"/>
      <c r="I108" s="192"/>
      <c r="J108" s="192"/>
      <c r="K108" s="192"/>
      <c r="L108" s="192"/>
      <c r="M108" s="192"/>
      <c r="N108" s="192"/>
      <c r="O108" s="192"/>
      <c r="P108" s="192"/>
      <c r="Q108" s="192"/>
      <c r="R108" s="192"/>
      <c r="S108" s="192"/>
      <c r="T108" s="192"/>
      <c r="U108" s="192"/>
      <c r="V108" s="192"/>
      <c r="W108" s="192"/>
      <c r="X108" s="192"/>
      <c r="Y108" s="192"/>
      <c r="Z108" s="192"/>
      <c r="AA108" s="192"/>
      <c r="AB108" s="192"/>
      <c r="AC108" s="192"/>
      <c r="AD108" s="192"/>
      <c r="AE108" s="192"/>
      <c r="AF108" s="192"/>
      <c r="AG108" s="192"/>
      <c r="AH108" s="192"/>
    </row>
    <row r="109" spans="1:34" ht="16.5" customHeight="1">
      <c r="A109" s="71"/>
      <c r="B109" s="71"/>
      <c r="C109" s="71"/>
      <c r="D109" s="71"/>
      <c r="E109" s="71"/>
      <c r="F109" s="71"/>
      <c r="G109" s="71"/>
      <c r="H109" s="71"/>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row>
    <row r="110" spans="1:34" ht="16.5" customHeight="1">
      <c r="A110" t="s">
        <v>54</v>
      </c>
    </row>
    <row r="111" spans="1:34" ht="16.5" customHeight="1">
      <c r="A111" s="193" t="s">
        <v>55</v>
      </c>
      <c r="B111" s="193"/>
      <c r="C111" s="193"/>
      <c r="D111" s="193"/>
      <c r="E111" s="193" t="s">
        <v>56</v>
      </c>
      <c r="F111" s="193"/>
      <c r="G111" s="193"/>
      <c r="H111" s="193"/>
      <c r="I111" s="193"/>
      <c r="J111" s="193"/>
      <c r="K111" s="193"/>
      <c r="L111" s="193"/>
      <c r="M111" s="193"/>
      <c r="N111" s="193"/>
      <c r="O111" s="193"/>
      <c r="P111" s="193"/>
      <c r="Q111" s="193"/>
      <c r="R111" s="193"/>
      <c r="S111" s="193"/>
      <c r="T111" s="193"/>
      <c r="U111" s="193"/>
      <c r="V111" s="193"/>
      <c r="W111" s="193"/>
      <c r="X111" s="193"/>
      <c r="Y111" s="193"/>
      <c r="Z111" s="193"/>
      <c r="AA111" s="193"/>
      <c r="AB111" s="193"/>
      <c r="AC111" s="193"/>
      <c r="AD111" s="193"/>
      <c r="AE111" s="193"/>
      <c r="AF111" s="193"/>
      <c r="AG111" s="193"/>
      <c r="AH111" s="193"/>
    </row>
    <row r="112" spans="1:34" ht="18.75">
      <c r="A112" s="194" t="s">
        <v>57</v>
      </c>
      <c r="B112" s="194"/>
      <c r="C112" s="194"/>
      <c r="D112" s="194"/>
      <c r="E112" s="195" t="s">
        <v>58</v>
      </c>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c r="AC112" s="195"/>
      <c r="AD112" s="195"/>
      <c r="AE112" s="195"/>
      <c r="AF112" s="195"/>
      <c r="AG112" s="195"/>
      <c r="AH112" s="195"/>
    </row>
    <row r="113" spans="1:34" ht="16.5" customHeight="1">
      <c r="A113" s="196" t="s">
        <v>59</v>
      </c>
      <c r="B113" s="196"/>
      <c r="C113" s="196"/>
      <c r="D113" s="196"/>
      <c r="E113" s="197" t="s">
        <v>60</v>
      </c>
      <c r="F113" s="197"/>
      <c r="G113" s="197"/>
      <c r="H113" s="197"/>
      <c r="I113" s="197"/>
      <c r="J113" s="197"/>
      <c r="K113" s="197"/>
      <c r="L113" s="197"/>
      <c r="M113" s="197"/>
      <c r="N113" s="197"/>
      <c r="O113" s="197"/>
      <c r="P113" s="197"/>
      <c r="Q113" s="197"/>
      <c r="R113" s="197"/>
      <c r="S113" s="197"/>
      <c r="T113" s="197"/>
      <c r="U113" s="197"/>
      <c r="V113" s="197"/>
      <c r="W113" s="197"/>
      <c r="X113" s="197"/>
      <c r="Y113" s="197"/>
      <c r="Z113" s="197"/>
      <c r="AA113" s="197"/>
      <c r="AB113" s="197"/>
      <c r="AC113" s="197"/>
      <c r="AD113" s="197"/>
      <c r="AE113" s="197"/>
      <c r="AF113" s="197"/>
      <c r="AG113" s="197"/>
      <c r="AH113" s="197"/>
    </row>
    <row r="114" spans="1:34" ht="16.5" customHeight="1">
      <c r="A114" s="196" t="s">
        <v>61</v>
      </c>
      <c r="B114" s="196"/>
      <c r="C114" s="196"/>
      <c r="D114" s="196"/>
      <c r="E114" s="197" t="s">
        <v>62</v>
      </c>
      <c r="F114" s="197"/>
      <c r="G114" s="197"/>
      <c r="H114" s="197"/>
      <c r="I114" s="197"/>
      <c r="J114" s="197"/>
      <c r="K114" s="197"/>
      <c r="L114" s="197"/>
      <c r="M114" s="197"/>
      <c r="N114" s="197"/>
      <c r="O114" s="197"/>
      <c r="P114" s="197"/>
      <c r="Q114" s="197"/>
      <c r="R114" s="197"/>
      <c r="S114" s="197"/>
      <c r="T114" s="197"/>
      <c r="U114" s="197"/>
      <c r="V114" s="197"/>
      <c r="W114" s="197"/>
      <c r="X114" s="197"/>
      <c r="Y114" s="197"/>
      <c r="Z114" s="197"/>
      <c r="AA114" s="197"/>
      <c r="AB114" s="197"/>
      <c r="AC114" s="197"/>
      <c r="AD114" s="197"/>
      <c r="AE114" s="197"/>
      <c r="AF114" s="197"/>
      <c r="AG114" s="197"/>
      <c r="AH114" s="197"/>
    </row>
    <row r="115" spans="1:34" ht="16.5" customHeight="1">
      <c r="A115" s="196" t="s">
        <v>63</v>
      </c>
      <c r="B115" s="196"/>
      <c r="C115" s="196"/>
      <c r="D115" s="196"/>
      <c r="E115" s="197" t="s">
        <v>64</v>
      </c>
      <c r="F115" s="197"/>
      <c r="G115" s="197"/>
      <c r="H115" s="197"/>
      <c r="I115" s="197"/>
      <c r="J115" s="197"/>
      <c r="K115" s="197"/>
      <c r="L115" s="197"/>
      <c r="M115" s="197"/>
      <c r="N115" s="197"/>
      <c r="O115" s="197"/>
      <c r="P115" s="197"/>
      <c r="Q115" s="197"/>
      <c r="R115" s="197"/>
      <c r="S115" s="197"/>
      <c r="T115" s="197"/>
      <c r="U115" s="197"/>
      <c r="V115" s="197"/>
      <c r="W115" s="197"/>
      <c r="X115" s="197"/>
      <c r="Y115" s="197"/>
      <c r="Z115" s="197"/>
      <c r="AA115" s="197"/>
      <c r="AB115" s="197"/>
      <c r="AC115" s="197"/>
      <c r="AD115" s="197"/>
      <c r="AE115" s="197"/>
      <c r="AF115" s="197"/>
      <c r="AG115" s="197"/>
      <c r="AH115" s="197"/>
    </row>
    <row r="116" spans="1:34" ht="16.5" customHeight="1">
      <c r="A116" s="196" t="s">
        <v>65</v>
      </c>
      <c r="B116" s="196"/>
      <c r="C116" s="196"/>
      <c r="D116" s="196"/>
      <c r="E116" s="197" t="s">
        <v>66</v>
      </c>
      <c r="F116" s="197"/>
      <c r="G116" s="197"/>
      <c r="H116" s="197"/>
      <c r="I116" s="197"/>
      <c r="J116" s="197"/>
      <c r="K116" s="197"/>
      <c r="L116" s="197"/>
      <c r="M116" s="197"/>
      <c r="N116" s="197"/>
      <c r="O116" s="197"/>
      <c r="P116" s="197"/>
      <c r="Q116" s="197"/>
      <c r="R116" s="197"/>
      <c r="S116" s="197"/>
      <c r="T116" s="197"/>
      <c r="U116" s="197"/>
      <c r="V116" s="197"/>
      <c r="W116" s="197"/>
      <c r="X116" s="197"/>
      <c r="Y116" s="197"/>
      <c r="Z116" s="197"/>
      <c r="AA116" s="197"/>
      <c r="AB116" s="197"/>
      <c r="AC116" s="197"/>
      <c r="AD116" s="197"/>
      <c r="AE116" s="197"/>
      <c r="AF116" s="197"/>
      <c r="AG116" s="197"/>
      <c r="AH116" s="197"/>
    </row>
    <row r="117" spans="1:34" ht="16.5" customHeight="1">
      <c r="A117" s="196" t="s">
        <v>67</v>
      </c>
      <c r="B117" s="196"/>
      <c r="C117" s="196"/>
      <c r="D117" s="196"/>
      <c r="E117" s="197" t="s">
        <v>68</v>
      </c>
      <c r="F117" s="197"/>
      <c r="G117" s="197"/>
      <c r="H117" s="197"/>
      <c r="I117" s="197"/>
      <c r="J117" s="197"/>
      <c r="K117" s="197"/>
      <c r="L117" s="197"/>
      <c r="M117" s="197"/>
      <c r="N117" s="197"/>
      <c r="O117" s="197"/>
      <c r="P117" s="197"/>
      <c r="Q117" s="197"/>
      <c r="R117" s="197"/>
      <c r="S117" s="197"/>
      <c r="T117" s="197"/>
      <c r="U117" s="197"/>
      <c r="V117" s="197"/>
      <c r="W117" s="197"/>
      <c r="X117" s="197"/>
      <c r="Y117" s="197"/>
      <c r="Z117" s="197"/>
      <c r="AA117" s="197"/>
      <c r="AB117" s="197"/>
      <c r="AC117" s="197"/>
      <c r="AD117" s="197"/>
      <c r="AE117" s="197"/>
      <c r="AF117" s="197"/>
      <c r="AG117" s="197"/>
      <c r="AH117" s="197"/>
    </row>
    <row r="118" spans="1:34" ht="16.5" customHeight="1">
      <c r="A118" s="196" t="s">
        <v>69</v>
      </c>
      <c r="B118" s="196"/>
      <c r="C118" s="196"/>
      <c r="D118" s="196"/>
      <c r="E118" s="197" t="s">
        <v>70</v>
      </c>
      <c r="F118" s="197"/>
      <c r="G118" s="197"/>
      <c r="H118" s="197"/>
      <c r="I118" s="197"/>
      <c r="J118" s="197"/>
      <c r="K118" s="197"/>
      <c r="L118" s="197"/>
      <c r="M118" s="197"/>
      <c r="N118" s="197"/>
      <c r="O118" s="197"/>
      <c r="P118" s="197"/>
      <c r="Q118" s="197"/>
      <c r="R118" s="197"/>
      <c r="S118" s="197"/>
      <c r="T118" s="197"/>
      <c r="U118" s="197"/>
      <c r="V118" s="197"/>
      <c r="W118" s="197"/>
      <c r="X118" s="197"/>
      <c r="Y118" s="197"/>
      <c r="Z118" s="197"/>
      <c r="AA118" s="197"/>
      <c r="AB118" s="197"/>
      <c r="AC118" s="197"/>
      <c r="AD118" s="197"/>
      <c r="AE118" s="197"/>
      <c r="AF118" s="197"/>
      <c r="AG118" s="197"/>
      <c r="AH118" s="197"/>
    </row>
    <row r="119" spans="1:34" ht="16.5" customHeight="1">
      <c r="A119" s="196" t="s">
        <v>71</v>
      </c>
      <c r="B119" s="196"/>
      <c r="C119" s="196"/>
      <c r="D119" s="196"/>
      <c r="E119" s="197" t="s">
        <v>72</v>
      </c>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7"/>
      <c r="AB119" s="197"/>
      <c r="AC119" s="197"/>
      <c r="AD119" s="197"/>
      <c r="AE119" s="197"/>
      <c r="AF119" s="197"/>
      <c r="AG119" s="197"/>
      <c r="AH119" s="197"/>
    </row>
    <row r="120" spans="1:34" ht="16.5" customHeight="1">
      <c r="A120" s="196" t="s">
        <v>73</v>
      </c>
      <c r="B120" s="196"/>
      <c r="C120" s="196"/>
      <c r="D120" s="196"/>
      <c r="E120" s="197" t="s">
        <v>74</v>
      </c>
      <c r="F120" s="197"/>
      <c r="G120" s="197"/>
      <c r="H120" s="197"/>
      <c r="I120" s="197"/>
      <c r="J120" s="197"/>
      <c r="K120" s="197"/>
      <c r="L120" s="197"/>
      <c r="M120" s="197"/>
      <c r="N120" s="197"/>
      <c r="O120" s="197"/>
      <c r="P120" s="197"/>
      <c r="Q120" s="197"/>
      <c r="R120" s="197"/>
      <c r="S120" s="197"/>
      <c r="T120" s="197"/>
      <c r="U120" s="197"/>
      <c r="V120" s="197"/>
      <c r="W120" s="197"/>
      <c r="X120" s="197"/>
      <c r="Y120" s="197"/>
      <c r="Z120" s="197"/>
      <c r="AA120" s="197"/>
      <c r="AB120" s="197"/>
      <c r="AC120" s="197"/>
      <c r="AD120" s="197"/>
      <c r="AE120" s="197"/>
      <c r="AF120" s="197"/>
      <c r="AG120" s="197"/>
      <c r="AH120" s="197"/>
    </row>
    <row r="121" spans="1:34" ht="16.5" customHeight="1">
      <c r="A121" s="196" t="s">
        <v>75</v>
      </c>
      <c r="B121" s="196"/>
      <c r="C121" s="196"/>
      <c r="D121" s="196"/>
      <c r="E121" s="197" t="s">
        <v>76</v>
      </c>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c r="AC121" s="197"/>
      <c r="AD121" s="197"/>
      <c r="AE121" s="197"/>
      <c r="AF121" s="197"/>
      <c r="AG121" s="197"/>
      <c r="AH121" s="197"/>
    </row>
    <row r="122" spans="1:34" ht="30.75" customHeight="1">
      <c r="A122" s="196" t="s">
        <v>77</v>
      </c>
      <c r="B122" s="196"/>
      <c r="C122" s="196"/>
      <c r="D122" s="196"/>
      <c r="E122" s="197" t="s">
        <v>78</v>
      </c>
      <c r="F122" s="197"/>
      <c r="G122" s="197"/>
      <c r="H122" s="197"/>
      <c r="I122" s="197"/>
      <c r="J122" s="197"/>
      <c r="K122" s="197"/>
      <c r="L122" s="197"/>
      <c r="M122" s="197"/>
      <c r="N122" s="197"/>
      <c r="O122" s="197"/>
      <c r="P122" s="197"/>
      <c r="Q122" s="197"/>
      <c r="R122" s="197"/>
      <c r="S122" s="197"/>
      <c r="T122" s="197"/>
      <c r="U122" s="197"/>
      <c r="V122" s="197"/>
      <c r="W122" s="197"/>
      <c r="X122" s="197"/>
      <c r="Y122" s="197"/>
      <c r="Z122" s="197"/>
      <c r="AA122" s="197"/>
      <c r="AB122" s="197"/>
      <c r="AC122" s="197"/>
      <c r="AD122" s="197"/>
      <c r="AE122" s="197"/>
      <c r="AF122" s="197"/>
      <c r="AG122" s="197"/>
      <c r="AH122" s="197"/>
    </row>
    <row r="123" spans="1:34" ht="18.75">
      <c r="A123" s="194" t="s">
        <v>79</v>
      </c>
      <c r="B123" s="194"/>
      <c r="C123" s="194"/>
      <c r="D123" s="194"/>
      <c r="E123" s="195" t="s">
        <v>80</v>
      </c>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c r="AC123" s="195"/>
      <c r="AD123" s="195"/>
      <c r="AE123" s="195"/>
      <c r="AF123" s="195"/>
      <c r="AG123" s="195"/>
      <c r="AH123" s="195"/>
    </row>
    <row r="124" spans="1:34" ht="43.5" customHeight="1">
      <c r="A124" s="196" t="s">
        <v>81</v>
      </c>
      <c r="B124" s="196"/>
      <c r="C124" s="196"/>
      <c r="D124" s="196"/>
      <c r="E124" s="197" t="s">
        <v>82</v>
      </c>
      <c r="F124" s="197"/>
      <c r="G124" s="197"/>
      <c r="H124" s="197"/>
      <c r="I124" s="197"/>
      <c r="J124" s="197"/>
      <c r="K124" s="197"/>
      <c r="L124" s="197"/>
      <c r="M124" s="197"/>
      <c r="N124" s="197"/>
      <c r="O124" s="197"/>
      <c r="P124" s="197"/>
      <c r="Q124" s="197"/>
      <c r="R124" s="197"/>
      <c r="S124" s="197"/>
      <c r="T124" s="197"/>
      <c r="U124" s="197"/>
      <c r="V124" s="197"/>
      <c r="W124" s="197"/>
      <c r="X124" s="197"/>
      <c r="Y124" s="197"/>
      <c r="Z124" s="197"/>
      <c r="AA124" s="197"/>
      <c r="AB124" s="197"/>
      <c r="AC124" s="197"/>
      <c r="AD124" s="197"/>
      <c r="AE124" s="197"/>
      <c r="AF124" s="197"/>
      <c r="AG124" s="197"/>
      <c r="AH124" s="197"/>
    </row>
    <row r="125" spans="1:34" ht="30.75" customHeight="1">
      <c r="A125" s="196" t="s">
        <v>83</v>
      </c>
      <c r="B125" s="196"/>
      <c r="C125" s="196"/>
      <c r="D125" s="196"/>
      <c r="E125" s="197" t="s">
        <v>84</v>
      </c>
      <c r="F125" s="197"/>
      <c r="G125" s="197"/>
      <c r="H125" s="197"/>
      <c r="I125" s="197"/>
      <c r="J125" s="197"/>
      <c r="K125" s="197"/>
      <c r="L125" s="197"/>
      <c r="M125" s="197"/>
      <c r="N125" s="197"/>
      <c r="O125" s="197"/>
      <c r="P125" s="197"/>
      <c r="Q125" s="197"/>
      <c r="R125" s="197"/>
      <c r="S125" s="197"/>
      <c r="T125" s="197"/>
      <c r="U125" s="197"/>
      <c r="V125" s="197"/>
      <c r="W125" s="197"/>
      <c r="X125" s="197"/>
      <c r="Y125" s="197"/>
      <c r="Z125" s="197"/>
      <c r="AA125" s="197"/>
      <c r="AB125" s="197"/>
      <c r="AC125" s="197"/>
      <c r="AD125" s="197"/>
      <c r="AE125" s="197"/>
      <c r="AF125" s="197"/>
      <c r="AG125" s="197"/>
      <c r="AH125" s="197"/>
    </row>
    <row r="126" spans="1:34" ht="55.5" customHeight="1">
      <c r="A126" s="196" t="s">
        <v>85</v>
      </c>
      <c r="B126" s="196"/>
      <c r="C126" s="196"/>
      <c r="D126" s="196"/>
      <c r="E126" s="197" t="s">
        <v>86</v>
      </c>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c r="AC126" s="197"/>
      <c r="AD126" s="197"/>
      <c r="AE126" s="197"/>
      <c r="AF126" s="197"/>
      <c r="AG126" s="197"/>
      <c r="AH126" s="197"/>
    </row>
    <row r="127" spans="1:34" ht="30.75" customHeight="1">
      <c r="A127" s="196" t="s">
        <v>87</v>
      </c>
      <c r="B127" s="196"/>
      <c r="C127" s="196"/>
      <c r="D127" s="196"/>
      <c r="E127" s="197" t="s">
        <v>88</v>
      </c>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row>
    <row r="128" spans="1:34" ht="30.75" customHeight="1">
      <c r="A128" s="196" t="s">
        <v>89</v>
      </c>
      <c r="B128" s="196"/>
      <c r="C128" s="196"/>
      <c r="D128" s="196"/>
      <c r="E128" s="197" t="s">
        <v>90</v>
      </c>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c r="AC128" s="197"/>
      <c r="AD128" s="197"/>
      <c r="AE128" s="197"/>
      <c r="AF128" s="197"/>
      <c r="AG128" s="197"/>
      <c r="AH128" s="197"/>
    </row>
    <row r="129" spans="1:34" ht="30.75" customHeight="1">
      <c r="A129" s="196" t="s">
        <v>91</v>
      </c>
      <c r="B129" s="196"/>
      <c r="C129" s="196"/>
      <c r="D129" s="196"/>
      <c r="E129" s="197" t="s">
        <v>92</v>
      </c>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c r="AD129" s="197"/>
      <c r="AE129" s="197"/>
      <c r="AF129" s="197"/>
      <c r="AG129" s="197"/>
      <c r="AH129" s="197"/>
    </row>
    <row r="130" spans="1:34" ht="43.5" customHeight="1">
      <c r="A130" s="196" t="s">
        <v>93</v>
      </c>
      <c r="B130" s="196"/>
      <c r="C130" s="196"/>
      <c r="D130" s="196"/>
      <c r="E130" s="197" t="s">
        <v>94</v>
      </c>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c r="AC130" s="197"/>
      <c r="AD130" s="197"/>
      <c r="AE130" s="197"/>
      <c r="AF130" s="197"/>
      <c r="AG130" s="197"/>
      <c r="AH130" s="197"/>
    </row>
    <row r="131" spans="1:34" ht="30.75" customHeight="1">
      <c r="A131" s="196" t="s">
        <v>95</v>
      </c>
      <c r="B131" s="196"/>
      <c r="C131" s="196"/>
      <c r="D131" s="196"/>
      <c r="E131" s="197" t="s">
        <v>96</v>
      </c>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c r="AC131" s="197"/>
      <c r="AD131" s="197"/>
      <c r="AE131" s="197"/>
      <c r="AF131" s="197"/>
      <c r="AG131" s="197"/>
      <c r="AH131" s="197"/>
    </row>
    <row r="132" spans="1:34" ht="16.5" customHeight="1">
      <c r="A132" s="196" t="s">
        <v>97</v>
      </c>
      <c r="B132" s="196"/>
      <c r="C132" s="196"/>
      <c r="D132" s="196"/>
      <c r="E132" s="197" t="s">
        <v>98</v>
      </c>
      <c r="F132" s="197"/>
      <c r="G132" s="197"/>
      <c r="H132" s="197"/>
      <c r="I132" s="197"/>
      <c r="J132" s="197"/>
      <c r="K132" s="197"/>
      <c r="L132" s="197"/>
      <c r="M132" s="197"/>
      <c r="N132" s="197"/>
      <c r="O132" s="197"/>
      <c r="P132" s="197"/>
      <c r="Q132" s="197"/>
      <c r="R132" s="197"/>
      <c r="S132" s="197"/>
      <c r="T132" s="197"/>
      <c r="U132" s="197"/>
      <c r="V132" s="197"/>
      <c r="W132" s="197"/>
      <c r="X132" s="197"/>
      <c r="Y132" s="197"/>
      <c r="Z132" s="197"/>
      <c r="AA132" s="197"/>
      <c r="AB132" s="197"/>
      <c r="AC132" s="197"/>
      <c r="AD132" s="197"/>
      <c r="AE132" s="197"/>
      <c r="AF132" s="197"/>
      <c r="AG132" s="197"/>
      <c r="AH132" s="197"/>
    </row>
    <row r="133" spans="1:34" ht="16.5" customHeight="1">
      <c r="A133" s="196" t="s">
        <v>99</v>
      </c>
      <c r="B133" s="196"/>
      <c r="C133" s="196"/>
      <c r="D133" s="196"/>
      <c r="E133" s="197" t="s">
        <v>100</v>
      </c>
      <c r="F133" s="197"/>
      <c r="G133" s="197"/>
      <c r="H133" s="197"/>
      <c r="I133" s="197"/>
      <c r="J133" s="197"/>
      <c r="K133" s="197"/>
      <c r="L133" s="197"/>
      <c r="M133" s="197"/>
      <c r="N133" s="197"/>
      <c r="O133" s="197"/>
      <c r="P133" s="197"/>
      <c r="Q133" s="197"/>
      <c r="R133" s="197"/>
      <c r="S133" s="197"/>
      <c r="T133" s="197"/>
      <c r="U133" s="197"/>
      <c r="V133" s="197"/>
      <c r="W133" s="197"/>
      <c r="X133" s="197"/>
      <c r="Y133" s="197"/>
      <c r="Z133" s="197"/>
      <c r="AA133" s="197"/>
      <c r="AB133" s="197"/>
      <c r="AC133" s="197"/>
      <c r="AD133" s="197"/>
      <c r="AE133" s="197"/>
      <c r="AF133" s="197"/>
      <c r="AG133" s="197"/>
      <c r="AH133" s="197"/>
    </row>
    <row r="134" spans="1:34" ht="30.75" customHeight="1">
      <c r="A134" s="196" t="s">
        <v>101</v>
      </c>
      <c r="B134" s="196"/>
      <c r="C134" s="196"/>
      <c r="D134" s="196"/>
      <c r="E134" s="198" t="s">
        <v>172</v>
      </c>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row>
    <row r="135" spans="1:34" ht="30.75" customHeight="1">
      <c r="A135" s="196" t="s">
        <v>102</v>
      </c>
      <c r="B135" s="196"/>
      <c r="C135" s="196"/>
      <c r="D135" s="196"/>
      <c r="E135" s="197" t="s">
        <v>103</v>
      </c>
      <c r="F135" s="197"/>
      <c r="G135" s="197"/>
      <c r="H135" s="197"/>
      <c r="I135" s="197"/>
      <c r="J135" s="197"/>
      <c r="K135" s="197"/>
      <c r="L135" s="197"/>
      <c r="M135" s="197"/>
      <c r="N135" s="197"/>
      <c r="O135" s="197"/>
      <c r="P135" s="197"/>
      <c r="Q135" s="197"/>
      <c r="R135" s="197"/>
      <c r="S135" s="197"/>
      <c r="T135" s="197"/>
      <c r="U135" s="197"/>
      <c r="V135" s="197"/>
      <c r="W135" s="197"/>
      <c r="X135" s="197"/>
      <c r="Y135" s="197"/>
      <c r="Z135" s="197"/>
      <c r="AA135" s="197"/>
      <c r="AB135" s="197"/>
      <c r="AC135" s="197"/>
      <c r="AD135" s="197"/>
      <c r="AE135" s="197"/>
      <c r="AF135" s="197"/>
      <c r="AG135" s="197"/>
      <c r="AH135" s="197"/>
    </row>
    <row r="136" spans="1:34" ht="30.75" customHeight="1">
      <c r="A136" s="196" t="s">
        <v>104</v>
      </c>
      <c r="B136" s="196"/>
      <c r="C136" s="196"/>
      <c r="D136" s="196"/>
      <c r="E136" s="197" t="s">
        <v>105</v>
      </c>
      <c r="F136" s="197"/>
      <c r="G136" s="197"/>
      <c r="H136" s="197"/>
      <c r="I136" s="197"/>
      <c r="J136" s="197"/>
      <c r="K136" s="197"/>
      <c r="L136" s="197"/>
      <c r="M136" s="197"/>
      <c r="N136" s="197"/>
      <c r="O136" s="197"/>
      <c r="P136" s="197"/>
      <c r="Q136" s="197"/>
      <c r="R136" s="197"/>
      <c r="S136" s="197"/>
      <c r="T136" s="197"/>
      <c r="U136" s="197"/>
      <c r="V136" s="197"/>
      <c r="W136" s="197"/>
      <c r="X136" s="197"/>
      <c r="Y136" s="197"/>
      <c r="Z136" s="197"/>
      <c r="AA136" s="197"/>
      <c r="AB136" s="197"/>
      <c r="AC136" s="197"/>
      <c r="AD136" s="197"/>
      <c r="AE136" s="197"/>
      <c r="AF136" s="197"/>
      <c r="AG136" s="197"/>
      <c r="AH136" s="197"/>
    </row>
    <row r="137" spans="1:34" ht="16.5" customHeight="1">
      <c r="A137" s="196" t="s">
        <v>106</v>
      </c>
      <c r="B137" s="196"/>
      <c r="C137" s="196"/>
      <c r="D137" s="196"/>
      <c r="E137" s="197" t="s">
        <v>107</v>
      </c>
      <c r="F137" s="197"/>
      <c r="G137" s="197"/>
      <c r="H137" s="197"/>
      <c r="I137" s="197"/>
      <c r="J137" s="197"/>
      <c r="K137" s="197"/>
      <c r="L137" s="197"/>
      <c r="M137" s="197"/>
      <c r="N137" s="197"/>
      <c r="O137" s="197"/>
      <c r="P137" s="197"/>
      <c r="Q137" s="197"/>
      <c r="R137" s="197"/>
      <c r="S137" s="197"/>
      <c r="T137" s="197"/>
      <c r="U137" s="197"/>
      <c r="V137" s="197"/>
      <c r="W137" s="197"/>
      <c r="X137" s="197"/>
      <c r="Y137" s="197"/>
      <c r="Z137" s="197"/>
      <c r="AA137" s="197"/>
      <c r="AB137" s="197"/>
      <c r="AC137" s="197"/>
      <c r="AD137" s="197"/>
      <c r="AE137" s="197"/>
      <c r="AF137" s="197"/>
      <c r="AG137" s="197"/>
      <c r="AH137" s="197"/>
    </row>
    <row r="138" spans="1:34" ht="16.5" customHeight="1">
      <c r="A138" s="196" t="s">
        <v>108</v>
      </c>
      <c r="B138" s="196"/>
      <c r="C138" s="196"/>
      <c r="D138" s="196"/>
      <c r="E138" s="197" t="s">
        <v>109</v>
      </c>
      <c r="F138" s="197"/>
      <c r="G138" s="197"/>
      <c r="H138" s="197"/>
      <c r="I138" s="197"/>
      <c r="J138" s="197"/>
      <c r="K138" s="197"/>
      <c r="L138" s="197"/>
      <c r="M138" s="197"/>
      <c r="N138" s="197"/>
      <c r="O138" s="197"/>
      <c r="P138" s="197"/>
      <c r="Q138" s="197"/>
      <c r="R138" s="197"/>
      <c r="S138" s="197"/>
      <c r="T138" s="197"/>
      <c r="U138" s="197"/>
      <c r="V138" s="197"/>
      <c r="W138" s="197"/>
      <c r="X138" s="197"/>
      <c r="Y138" s="197"/>
      <c r="Z138" s="197"/>
      <c r="AA138" s="197"/>
      <c r="AB138" s="197"/>
      <c r="AC138" s="197"/>
      <c r="AD138" s="197"/>
      <c r="AE138" s="197"/>
      <c r="AF138" s="197"/>
      <c r="AG138" s="197"/>
      <c r="AH138" s="197"/>
    </row>
    <row r="139" spans="1:34" ht="16.5" customHeight="1">
      <c r="A139" s="196" t="s">
        <v>110</v>
      </c>
      <c r="B139" s="196"/>
      <c r="C139" s="196"/>
      <c r="D139" s="196"/>
      <c r="E139" s="197" t="s">
        <v>111</v>
      </c>
      <c r="F139" s="197"/>
      <c r="G139" s="197"/>
      <c r="H139" s="197"/>
      <c r="I139" s="197"/>
      <c r="J139" s="197"/>
      <c r="K139" s="197"/>
      <c r="L139" s="197"/>
      <c r="M139" s="197"/>
      <c r="N139" s="197"/>
      <c r="O139" s="197"/>
      <c r="P139" s="197"/>
      <c r="Q139" s="197"/>
      <c r="R139" s="197"/>
      <c r="S139" s="197"/>
      <c r="T139" s="197"/>
      <c r="U139" s="197"/>
      <c r="V139" s="197"/>
      <c r="W139" s="197"/>
      <c r="X139" s="197"/>
      <c r="Y139" s="197"/>
      <c r="Z139" s="197"/>
      <c r="AA139" s="197"/>
      <c r="AB139" s="197"/>
      <c r="AC139" s="197"/>
      <c r="AD139" s="197"/>
      <c r="AE139" s="197"/>
      <c r="AF139" s="197"/>
      <c r="AG139" s="197"/>
      <c r="AH139" s="197"/>
    </row>
    <row r="140" spans="1:34" ht="16.5" customHeight="1">
      <c r="A140" s="196" t="s">
        <v>112</v>
      </c>
      <c r="B140" s="196"/>
      <c r="C140" s="196"/>
      <c r="D140" s="196"/>
      <c r="E140" s="197" t="s">
        <v>113</v>
      </c>
      <c r="F140" s="197"/>
      <c r="G140" s="197"/>
      <c r="H140" s="197"/>
      <c r="I140" s="197"/>
      <c r="J140" s="197"/>
      <c r="K140" s="197"/>
      <c r="L140" s="197"/>
      <c r="M140" s="197"/>
      <c r="N140" s="197"/>
      <c r="O140" s="197"/>
      <c r="P140" s="197"/>
      <c r="Q140" s="197"/>
      <c r="R140" s="197"/>
      <c r="S140" s="197"/>
      <c r="T140" s="197"/>
      <c r="U140" s="197"/>
      <c r="V140" s="197"/>
      <c r="W140" s="197"/>
      <c r="X140" s="197"/>
      <c r="Y140" s="197"/>
      <c r="Z140" s="197"/>
      <c r="AA140" s="197"/>
      <c r="AB140" s="197"/>
      <c r="AC140" s="197"/>
      <c r="AD140" s="197"/>
      <c r="AE140" s="197"/>
      <c r="AF140" s="197"/>
      <c r="AG140" s="197"/>
      <c r="AH140" s="197"/>
    </row>
    <row r="141" spans="1:34" ht="30.75" customHeight="1">
      <c r="A141" s="196" t="s">
        <v>114</v>
      </c>
      <c r="B141" s="196"/>
      <c r="C141" s="196"/>
      <c r="D141" s="196"/>
      <c r="E141" s="197" t="s">
        <v>115</v>
      </c>
      <c r="F141" s="197"/>
      <c r="G141" s="197"/>
      <c r="H141" s="197"/>
      <c r="I141" s="197"/>
      <c r="J141" s="197"/>
      <c r="K141" s="197"/>
      <c r="L141" s="197"/>
      <c r="M141" s="197"/>
      <c r="N141" s="197"/>
      <c r="O141" s="197"/>
      <c r="P141" s="197"/>
      <c r="Q141" s="197"/>
      <c r="R141" s="197"/>
      <c r="S141" s="197"/>
      <c r="T141" s="197"/>
      <c r="U141" s="197"/>
      <c r="V141" s="197"/>
      <c r="W141" s="197"/>
      <c r="X141" s="197"/>
      <c r="Y141" s="197"/>
      <c r="Z141" s="197"/>
      <c r="AA141" s="197"/>
      <c r="AB141" s="197"/>
      <c r="AC141" s="197"/>
      <c r="AD141" s="197"/>
      <c r="AE141" s="197"/>
      <c r="AF141" s="197"/>
      <c r="AG141" s="197"/>
      <c r="AH141" s="197"/>
    </row>
    <row r="142" spans="1:34" ht="30.75" customHeight="1">
      <c r="A142" s="196" t="s">
        <v>116</v>
      </c>
      <c r="B142" s="196"/>
      <c r="C142" s="196"/>
      <c r="D142" s="196"/>
      <c r="E142" s="197" t="s">
        <v>117</v>
      </c>
      <c r="F142" s="197"/>
      <c r="G142" s="197"/>
      <c r="H142" s="197"/>
      <c r="I142" s="197"/>
      <c r="J142" s="197"/>
      <c r="K142" s="197"/>
      <c r="L142" s="197"/>
      <c r="M142" s="197"/>
      <c r="N142" s="197"/>
      <c r="O142" s="197"/>
      <c r="P142" s="197"/>
      <c r="Q142" s="197"/>
      <c r="R142" s="197"/>
      <c r="S142" s="197"/>
      <c r="T142" s="197"/>
      <c r="U142" s="197"/>
      <c r="V142" s="197"/>
      <c r="W142" s="197"/>
      <c r="X142" s="197"/>
      <c r="Y142" s="197"/>
      <c r="Z142" s="197"/>
      <c r="AA142" s="197"/>
      <c r="AB142" s="197"/>
      <c r="AC142" s="197"/>
      <c r="AD142" s="197"/>
      <c r="AE142" s="197"/>
      <c r="AF142" s="197"/>
      <c r="AG142" s="197"/>
      <c r="AH142" s="197"/>
    </row>
    <row r="143" spans="1:34" ht="16.5" customHeight="1">
      <c r="A143" s="72"/>
      <c r="B143" s="72"/>
      <c r="C143" s="72"/>
      <c r="D143" s="72"/>
      <c r="E143" s="73"/>
      <c r="F143" s="73"/>
      <c r="G143" s="73"/>
      <c r="H143" s="73"/>
      <c r="I143" s="73"/>
      <c r="J143" s="73"/>
      <c r="K143" s="73"/>
      <c r="L143" s="73"/>
      <c r="M143" s="73"/>
      <c r="N143" s="73"/>
      <c r="O143" s="73"/>
      <c r="P143" s="73"/>
      <c r="Q143" s="73"/>
      <c r="R143" s="73"/>
      <c r="S143" s="73"/>
      <c r="T143" s="73"/>
      <c r="U143" s="73"/>
      <c r="V143" s="73"/>
      <c r="W143" s="73"/>
      <c r="X143" s="73"/>
      <c r="Y143" s="73"/>
      <c r="Z143" s="73"/>
      <c r="AA143" s="73"/>
      <c r="AB143" s="73"/>
      <c r="AC143" s="73"/>
      <c r="AD143" s="73"/>
      <c r="AE143" s="73"/>
      <c r="AF143" s="73"/>
      <c r="AG143" s="73"/>
      <c r="AH143" s="73"/>
    </row>
    <row r="144" spans="1:34" ht="16.5" customHeight="1">
      <c r="A144" s="193" t="s">
        <v>55</v>
      </c>
      <c r="B144" s="193"/>
      <c r="C144" s="193"/>
      <c r="D144" s="193"/>
      <c r="E144" s="193" t="s">
        <v>56</v>
      </c>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row>
    <row r="145" spans="1:34" ht="16.5" customHeight="1">
      <c r="A145" s="196" t="s">
        <v>118</v>
      </c>
      <c r="B145" s="196"/>
      <c r="C145" s="196"/>
      <c r="D145" s="196"/>
      <c r="E145" s="197" t="s">
        <v>119</v>
      </c>
      <c r="F145" s="197"/>
      <c r="G145" s="197"/>
      <c r="H145" s="197"/>
      <c r="I145" s="197"/>
      <c r="J145" s="197"/>
      <c r="K145" s="197"/>
      <c r="L145" s="197"/>
      <c r="M145" s="197"/>
      <c r="N145" s="197"/>
      <c r="O145" s="197"/>
      <c r="P145" s="197"/>
      <c r="Q145" s="197"/>
      <c r="R145" s="197"/>
      <c r="S145" s="197"/>
      <c r="T145" s="197"/>
      <c r="U145" s="197"/>
      <c r="V145" s="197"/>
      <c r="W145" s="197"/>
      <c r="X145" s="197"/>
      <c r="Y145" s="197"/>
      <c r="Z145" s="197"/>
      <c r="AA145" s="197"/>
      <c r="AB145" s="197"/>
      <c r="AC145" s="197"/>
      <c r="AD145" s="197"/>
      <c r="AE145" s="197"/>
      <c r="AF145" s="197"/>
      <c r="AG145" s="197"/>
      <c r="AH145" s="197"/>
    </row>
    <row r="146" spans="1:34" ht="30.75" customHeight="1">
      <c r="A146" s="196" t="s">
        <v>120</v>
      </c>
      <c r="B146" s="196"/>
      <c r="C146" s="196"/>
      <c r="D146" s="196"/>
      <c r="E146" s="197" t="s">
        <v>121</v>
      </c>
      <c r="F146" s="197"/>
      <c r="G146" s="197"/>
      <c r="H146" s="197"/>
      <c r="I146" s="197"/>
      <c r="J146" s="197"/>
      <c r="K146" s="197"/>
      <c r="L146" s="197"/>
      <c r="M146" s="197"/>
      <c r="N146" s="197"/>
      <c r="O146" s="197"/>
      <c r="P146" s="197"/>
      <c r="Q146" s="197"/>
      <c r="R146" s="197"/>
      <c r="S146" s="197"/>
      <c r="T146" s="197"/>
      <c r="U146" s="197"/>
      <c r="V146" s="197"/>
      <c r="W146" s="197"/>
      <c r="X146" s="197"/>
      <c r="Y146" s="197"/>
      <c r="Z146" s="197"/>
      <c r="AA146" s="197"/>
      <c r="AB146" s="197"/>
      <c r="AC146" s="197"/>
      <c r="AD146" s="197"/>
      <c r="AE146" s="197"/>
      <c r="AF146" s="197"/>
      <c r="AG146" s="197"/>
      <c r="AH146" s="197"/>
    </row>
    <row r="147" spans="1:34" ht="30.75" customHeight="1">
      <c r="A147" s="196" t="s">
        <v>122</v>
      </c>
      <c r="B147" s="196"/>
      <c r="C147" s="196"/>
      <c r="D147" s="196"/>
      <c r="E147" s="197" t="s">
        <v>123</v>
      </c>
      <c r="F147" s="197"/>
      <c r="G147" s="197"/>
      <c r="H147" s="197"/>
      <c r="I147" s="197"/>
      <c r="J147" s="197"/>
      <c r="K147" s="197"/>
      <c r="L147" s="197"/>
      <c r="M147" s="197"/>
      <c r="N147" s="197"/>
      <c r="O147" s="197"/>
      <c r="P147" s="197"/>
      <c r="Q147" s="197"/>
      <c r="R147" s="197"/>
      <c r="S147" s="197"/>
      <c r="T147" s="197"/>
      <c r="U147" s="197"/>
      <c r="V147" s="197"/>
      <c r="W147" s="197"/>
      <c r="X147" s="197"/>
      <c r="Y147" s="197"/>
      <c r="Z147" s="197"/>
      <c r="AA147" s="197"/>
      <c r="AB147" s="197"/>
      <c r="AC147" s="197"/>
      <c r="AD147" s="197"/>
      <c r="AE147" s="197"/>
      <c r="AF147" s="197"/>
      <c r="AG147" s="197"/>
      <c r="AH147" s="197"/>
    </row>
    <row r="148" spans="1:34" ht="16.5" customHeight="1">
      <c r="A148" s="199" t="s">
        <v>124</v>
      </c>
      <c r="B148" s="200"/>
      <c r="C148" s="200"/>
      <c r="D148" s="201"/>
      <c r="E148" s="202" t="s">
        <v>125</v>
      </c>
      <c r="F148" s="203"/>
      <c r="G148" s="203"/>
      <c r="H148" s="203"/>
      <c r="I148" s="203"/>
      <c r="J148" s="203"/>
      <c r="K148" s="203"/>
      <c r="L148" s="203"/>
      <c r="M148" s="203"/>
      <c r="N148" s="203"/>
      <c r="O148" s="203"/>
      <c r="P148" s="203"/>
      <c r="Q148" s="203"/>
      <c r="R148" s="203"/>
      <c r="S148" s="203"/>
      <c r="T148" s="203"/>
      <c r="U148" s="203"/>
      <c r="V148" s="203"/>
      <c r="W148" s="203"/>
      <c r="X148" s="203"/>
      <c r="Y148" s="203"/>
      <c r="Z148" s="203"/>
      <c r="AA148" s="203"/>
      <c r="AB148" s="203"/>
      <c r="AC148" s="203"/>
      <c r="AD148" s="203"/>
      <c r="AE148" s="203"/>
      <c r="AF148" s="203"/>
      <c r="AG148" s="203"/>
      <c r="AH148" s="204"/>
    </row>
    <row r="149" spans="1:34" ht="16.5" customHeight="1">
      <c r="A149" s="196" t="s">
        <v>126</v>
      </c>
      <c r="B149" s="196"/>
      <c r="C149" s="196"/>
      <c r="D149" s="196"/>
      <c r="E149" s="197" t="s">
        <v>127</v>
      </c>
      <c r="F149" s="197"/>
      <c r="G149" s="197"/>
      <c r="H149" s="197"/>
      <c r="I149" s="197"/>
      <c r="J149" s="197"/>
      <c r="K149" s="197"/>
      <c r="L149" s="197"/>
      <c r="M149" s="197"/>
      <c r="N149" s="197"/>
      <c r="O149" s="197"/>
      <c r="P149" s="197"/>
      <c r="Q149" s="197"/>
      <c r="R149" s="197"/>
      <c r="S149" s="197"/>
      <c r="T149" s="197"/>
      <c r="U149" s="197"/>
      <c r="V149" s="197"/>
      <c r="W149" s="197"/>
      <c r="X149" s="197"/>
      <c r="Y149" s="197"/>
      <c r="Z149" s="197"/>
      <c r="AA149" s="197"/>
      <c r="AB149" s="197"/>
      <c r="AC149" s="197"/>
      <c r="AD149" s="197"/>
      <c r="AE149" s="197"/>
      <c r="AF149" s="197"/>
      <c r="AG149" s="197"/>
      <c r="AH149" s="197"/>
    </row>
    <row r="150" spans="1:34" ht="30.75" customHeight="1">
      <c r="A150" s="196" t="s">
        <v>128</v>
      </c>
      <c r="B150" s="196"/>
      <c r="C150" s="196"/>
      <c r="D150" s="196"/>
      <c r="E150" s="197" t="s">
        <v>129</v>
      </c>
      <c r="F150" s="197"/>
      <c r="G150" s="197"/>
      <c r="H150" s="197"/>
      <c r="I150" s="197"/>
      <c r="J150" s="197"/>
      <c r="K150" s="197"/>
      <c r="L150" s="197"/>
      <c r="M150" s="197"/>
      <c r="N150" s="197"/>
      <c r="O150" s="197"/>
      <c r="P150" s="197"/>
      <c r="Q150" s="197"/>
      <c r="R150" s="197"/>
      <c r="S150" s="197"/>
      <c r="T150" s="197"/>
      <c r="U150" s="197"/>
      <c r="V150" s="197"/>
      <c r="W150" s="197"/>
      <c r="X150" s="197"/>
      <c r="Y150" s="197"/>
      <c r="Z150" s="197"/>
      <c r="AA150" s="197"/>
      <c r="AB150" s="197"/>
      <c r="AC150" s="197"/>
      <c r="AD150" s="197"/>
      <c r="AE150" s="197"/>
      <c r="AF150" s="197"/>
      <c r="AG150" s="197"/>
      <c r="AH150" s="197"/>
    </row>
    <row r="151" spans="1:34" ht="16.5" customHeight="1">
      <c r="A151" s="196" t="s">
        <v>130</v>
      </c>
      <c r="B151" s="196"/>
      <c r="C151" s="196"/>
      <c r="D151" s="196"/>
      <c r="E151" s="197" t="s">
        <v>131</v>
      </c>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c r="AC151" s="197"/>
      <c r="AD151" s="197"/>
      <c r="AE151" s="197"/>
      <c r="AF151" s="197"/>
      <c r="AG151" s="197"/>
      <c r="AH151" s="197"/>
    </row>
    <row r="152" spans="1:34" ht="16.5" customHeight="1">
      <c r="A152" s="196" t="s">
        <v>132</v>
      </c>
      <c r="B152" s="196"/>
      <c r="C152" s="196"/>
      <c r="D152" s="196"/>
      <c r="E152" s="197" t="s">
        <v>133</v>
      </c>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c r="AC152" s="197"/>
      <c r="AD152" s="197"/>
      <c r="AE152" s="197"/>
      <c r="AF152" s="197"/>
      <c r="AG152" s="197"/>
      <c r="AH152" s="197"/>
    </row>
    <row r="153" spans="1:34" ht="30.75" customHeight="1">
      <c r="A153" s="196" t="s">
        <v>134</v>
      </c>
      <c r="B153" s="196"/>
      <c r="C153" s="196"/>
      <c r="D153" s="196"/>
      <c r="E153" s="197" t="s">
        <v>135</v>
      </c>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c r="AC153" s="197"/>
      <c r="AD153" s="197"/>
      <c r="AE153" s="197"/>
      <c r="AF153" s="197"/>
      <c r="AG153" s="197"/>
      <c r="AH153" s="197"/>
    </row>
    <row r="154" spans="1:34" ht="16.5" customHeight="1">
      <c r="A154" s="196" t="s">
        <v>136</v>
      </c>
      <c r="B154" s="196"/>
      <c r="C154" s="196"/>
      <c r="D154" s="196"/>
      <c r="E154" s="197" t="s">
        <v>137</v>
      </c>
      <c r="F154" s="197"/>
      <c r="G154" s="197"/>
      <c r="H154" s="197"/>
      <c r="I154" s="197"/>
      <c r="J154" s="197"/>
      <c r="K154" s="197"/>
      <c r="L154" s="197"/>
      <c r="M154" s="197"/>
      <c r="N154" s="197"/>
      <c r="O154" s="197"/>
      <c r="P154" s="197"/>
      <c r="Q154" s="197"/>
      <c r="R154" s="197"/>
      <c r="S154" s="197"/>
      <c r="T154" s="197"/>
      <c r="U154" s="197"/>
      <c r="V154" s="197"/>
      <c r="W154" s="197"/>
      <c r="X154" s="197"/>
      <c r="Y154" s="197"/>
      <c r="Z154" s="197"/>
      <c r="AA154" s="197"/>
      <c r="AB154" s="197"/>
      <c r="AC154" s="197"/>
      <c r="AD154" s="197"/>
      <c r="AE154" s="197"/>
      <c r="AF154" s="197"/>
      <c r="AG154" s="197"/>
      <c r="AH154" s="197"/>
    </row>
    <row r="155" spans="1:34" ht="16.5" customHeight="1">
      <c r="A155" s="196" t="s">
        <v>138</v>
      </c>
      <c r="B155" s="196"/>
      <c r="C155" s="196"/>
      <c r="D155" s="196"/>
      <c r="E155" s="197" t="s">
        <v>139</v>
      </c>
      <c r="F155" s="197"/>
      <c r="G155" s="197"/>
      <c r="H155" s="197"/>
      <c r="I155" s="197"/>
      <c r="J155" s="197"/>
      <c r="K155" s="197"/>
      <c r="L155" s="197"/>
      <c r="M155" s="197"/>
      <c r="N155" s="197"/>
      <c r="O155" s="197"/>
      <c r="P155" s="197"/>
      <c r="Q155" s="197"/>
      <c r="R155" s="197"/>
      <c r="S155" s="197"/>
      <c r="T155" s="197"/>
      <c r="U155" s="197"/>
      <c r="V155" s="197"/>
      <c r="W155" s="197"/>
      <c r="X155" s="197"/>
      <c r="Y155" s="197"/>
      <c r="Z155" s="197"/>
      <c r="AA155" s="197"/>
      <c r="AB155" s="197"/>
      <c r="AC155" s="197"/>
      <c r="AD155" s="197"/>
      <c r="AE155" s="197"/>
      <c r="AF155" s="197"/>
      <c r="AG155" s="197"/>
      <c r="AH155" s="197"/>
    </row>
    <row r="156" spans="1:34" ht="16.5" customHeight="1">
      <c r="A156" s="196" t="s">
        <v>140</v>
      </c>
      <c r="B156" s="196"/>
      <c r="C156" s="196"/>
      <c r="D156" s="196"/>
      <c r="E156" s="197" t="s">
        <v>141</v>
      </c>
      <c r="F156" s="197"/>
      <c r="G156" s="197"/>
      <c r="H156" s="197"/>
      <c r="I156" s="197"/>
      <c r="J156" s="197"/>
      <c r="K156" s="197"/>
      <c r="L156" s="197"/>
      <c r="M156" s="197"/>
      <c r="N156" s="197"/>
      <c r="O156" s="197"/>
      <c r="P156" s="197"/>
      <c r="Q156" s="197"/>
      <c r="R156" s="197"/>
      <c r="S156" s="197"/>
      <c r="T156" s="197"/>
      <c r="U156" s="197"/>
      <c r="V156" s="197"/>
      <c r="W156" s="197"/>
      <c r="X156" s="197"/>
      <c r="Y156" s="197"/>
      <c r="Z156" s="197"/>
      <c r="AA156" s="197"/>
      <c r="AB156" s="197"/>
      <c r="AC156" s="197"/>
      <c r="AD156" s="197"/>
      <c r="AE156" s="197"/>
      <c r="AF156" s="197"/>
      <c r="AG156" s="197"/>
      <c r="AH156" s="197"/>
    </row>
    <row r="157" spans="1:34" ht="30.75" customHeight="1">
      <c r="A157" s="196" t="s">
        <v>142</v>
      </c>
      <c r="B157" s="196"/>
      <c r="C157" s="196"/>
      <c r="D157" s="196"/>
      <c r="E157" s="197" t="s">
        <v>143</v>
      </c>
      <c r="F157" s="197"/>
      <c r="G157" s="197"/>
      <c r="H157" s="197"/>
      <c r="I157" s="197"/>
      <c r="J157" s="197"/>
      <c r="K157" s="197"/>
      <c r="L157" s="197"/>
      <c r="M157" s="197"/>
      <c r="N157" s="197"/>
      <c r="O157" s="197"/>
      <c r="P157" s="197"/>
      <c r="Q157" s="197"/>
      <c r="R157" s="197"/>
      <c r="S157" s="197"/>
      <c r="T157" s="197"/>
      <c r="U157" s="197"/>
      <c r="V157" s="197"/>
      <c r="W157" s="197"/>
      <c r="X157" s="197"/>
      <c r="Y157" s="197"/>
      <c r="Z157" s="197"/>
      <c r="AA157" s="197"/>
      <c r="AB157" s="197"/>
      <c r="AC157" s="197"/>
      <c r="AD157" s="197"/>
      <c r="AE157" s="197"/>
      <c r="AF157" s="197"/>
      <c r="AG157" s="197"/>
      <c r="AH157" s="197"/>
    </row>
    <row r="158" spans="1:34" ht="55.5" customHeight="1">
      <c r="A158" s="196" t="s">
        <v>144</v>
      </c>
      <c r="B158" s="196"/>
      <c r="C158" s="196"/>
      <c r="D158" s="196"/>
      <c r="E158" s="197" t="s">
        <v>145</v>
      </c>
      <c r="F158" s="197"/>
      <c r="G158" s="197"/>
      <c r="H158" s="197"/>
      <c r="I158" s="197"/>
      <c r="J158" s="197"/>
      <c r="K158" s="197"/>
      <c r="L158" s="197"/>
      <c r="M158" s="197"/>
      <c r="N158" s="197"/>
      <c r="O158" s="197"/>
      <c r="P158" s="197"/>
      <c r="Q158" s="197"/>
      <c r="R158" s="197"/>
      <c r="S158" s="197"/>
      <c r="T158" s="197"/>
      <c r="U158" s="197"/>
      <c r="V158" s="197"/>
      <c r="W158" s="197"/>
      <c r="X158" s="197"/>
      <c r="Y158" s="197"/>
      <c r="Z158" s="197"/>
      <c r="AA158" s="197"/>
      <c r="AB158" s="197"/>
      <c r="AC158" s="197"/>
      <c r="AD158" s="197"/>
      <c r="AE158" s="197"/>
      <c r="AF158" s="197"/>
      <c r="AG158" s="197"/>
      <c r="AH158" s="197"/>
    </row>
    <row r="159" spans="1:34" ht="16.5" customHeight="1">
      <c r="A159" s="196" t="s">
        <v>146</v>
      </c>
      <c r="B159" s="196"/>
      <c r="C159" s="196"/>
      <c r="D159" s="196"/>
      <c r="E159" s="197" t="s">
        <v>147</v>
      </c>
      <c r="F159" s="197"/>
      <c r="G159" s="197"/>
      <c r="H159" s="197"/>
      <c r="I159" s="197"/>
      <c r="J159" s="197"/>
      <c r="K159" s="197"/>
      <c r="L159" s="197"/>
      <c r="M159" s="197"/>
      <c r="N159" s="197"/>
      <c r="O159" s="197"/>
      <c r="P159" s="197"/>
      <c r="Q159" s="197"/>
      <c r="R159" s="197"/>
      <c r="S159" s="197"/>
      <c r="T159" s="197"/>
      <c r="U159" s="197"/>
      <c r="V159" s="197"/>
      <c r="W159" s="197"/>
      <c r="X159" s="197"/>
      <c r="Y159" s="197"/>
      <c r="Z159" s="197"/>
      <c r="AA159" s="197"/>
      <c r="AB159" s="197"/>
      <c r="AC159" s="197"/>
      <c r="AD159" s="197"/>
      <c r="AE159" s="197"/>
      <c r="AF159" s="197"/>
      <c r="AG159" s="197"/>
      <c r="AH159" s="197"/>
    </row>
    <row r="160" spans="1:34" ht="30.75" customHeight="1">
      <c r="A160" s="196" t="s">
        <v>148</v>
      </c>
      <c r="B160" s="196"/>
      <c r="C160" s="196"/>
      <c r="D160" s="196"/>
      <c r="E160" s="197" t="s">
        <v>149</v>
      </c>
      <c r="F160" s="197"/>
      <c r="G160" s="197"/>
      <c r="H160" s="197"/>
      <c r="I160" s="197"/>
      <c r="J160" s="197"/>
      <c r="K160" s="197"/>
      <c r="L160" s="197"/>
      <c r="M160" s="197"/>
      <c r="N160" s="197"/>
      <c r="O160" s="197"/>
      <c r="P160" s="197"/>
      <c r="Q160" s="197"/>
      <c r="R160" s="197"/>
      <c r="S160" s="197"/>
      <c r="T160" s="197"/>
      <c r="U160" s="197"/>
      <c r="V160" s="197"/>
      <c r="W160" s="197"/>
      <c r="X160" s="197"/>
      <c r="Y160" s="197"/>
      <c r="Z160" s="197"/>
      <c r="AA160" s="197"/>
      <c r="AB160" s="197"/>
      <c r="AC160" s="197"/>
      <c r="AD160" s="197"/>
      <c r="AE160" s="197"/>
      <c r="AF160" s="197"/>
      <c r="AG160" s="197"/>
      <c r="AH160" s="197"/>
    </row>
    <row r="161" spans="1:34" ht="18.75">
      <c r="A161" s="194" t="s">
        <v>150</v>
      </c>
      <c r="B161" s="194"/>
      <c r="C161" s="194"/>
      <c r="D161" s="194"/>
      <c r="E161" s="195" t="s">
        <v>151</v>
      </c>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c r="AC161" s="195"/>
      <c r="AD161" s="195"/>
      <c r="AE161" s="195"/>
      <c r="AF161" s="195"/>
      <c r="AG161" s="195"/>
      <c r="AH161" s="195"/>
    </row>
    <row r="162" spans="1:34" ht="16.5" customHeight="1">
      <c r="A162" s="196" t="s">
        <v>152</v>
      </c>
      <c r="B162" s="196"/>
      <c r="C162" s="196"/>
      <c r="D162" s="196"/>
      <c r="E162" s="197" t="s">
        <v>153</v>
      </c>
      <c r="F162" s="197"/>
      <c r="G162" s="197"/>
      <c r="H162" s="197"/>
      <c r="I162" s="197"/>
      <c r="J162" s="197"/>
      <c r="K162" s="197"/>
      <c r="L162" s="197"/>
      <c r="M162" s="197"/>
      <c r="N162" s="197"/>
      <c r="O162" s="197"/>
      <c r="P162" s="197"/>
      <c r="Q162" s="197"/>
      <c r="R162" s="197"/>
      <c r="S162" s="197"/>
      <c r="T162" s="197"/>
      <c r="U162" s="197"/>
      <c r="V162" s="197"/>
      <c r="W162" s="197"/>
      <c r="X162" s="197"/>
      <c r="Y162" s="197"/>
      <c r="Z162" s="197"/>
      <c r="AA162" s="197"/>
      <c r="AB162" s="197"/>
      <c r="AC162" s="197"/>
      <c r="AD162" s="197"/>
      <c r="AE162" s="197"/>
      <c r="AF162" s="197"/>
      <c r="AG162" s="197"/>
      <c r="AH162" s="197"/>
    </row>
    <row r="163" spans="1:34" ht="30.75" customHeight="1">
      <c r="A163" s="196" t="s">
        <v>154</v>
      </c>
      <c r="B163" s="196"/>
      <c r="C163" s="196"/>
      <c r="D163" s="196"/>
      <c r="E163" s="197" t="s">
        <v>155</v>
      </c>
      <c r="F163" s="197"/>
      <c r="G163" s="197"/>
      <c r="H163" s="197"/>
      <c r="I163" s="197"/>
      <c r="J163" s="197"/>
      <c r="K163" s="197"/>
      <c r="L163" s="197"/>
      <c r="M163" s="197"/>
      <c r="N163" s="197"/>
      <c r="O163" s="197"/>
      <c r="P163" s="197"/>
      <c r="Q163" s="197"/>
      <c r="R163" s="197"/>
      <c r="S163" s="197"/>
      <c r="T163" s="197"/>
      <c r="U163" s="197"/>
      <c r="V163" s="197"/>
      <c r="W163" s="197"/>
      <c r="X163" s="197"/>
      <c r="Y163" s="197"/>
      <c r="Z163" s="197"/>
      <c r="AA163" s="197"/>
      <c r="AB163" s="197"/>
      <c r="AC163" s="197"/>
      <c r="AD163" s="197"/>
      <c r="AE163" s="197"/>
      <c r="AF163" s="197"/>
      <c r="AG163" s="197"/>
      <c r="AH163" s="197"/>
    </row>
    <row r="164" spans="1:34" ht="16.5" customHeight="1">
      <c r="A164" s="74"/>
      <c r="B164" s="74"/>
      <c r="C164" s="74"/>
      <c r="D164" s="74"/>
      <c r="E164" s="74"/>
      <c r="F164" s="74"/>
      <c r="G164" s="74"/>
      <c r="H164" s="74"/>
      <c r="I164" s="74"/>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c r="AG164" s="74"/>
      <c r="AH164" s="74"/>
    </row>
    <row r="165" spans="1:34" ht="16.5" customHeight="1">
      <c r="A165" s="74" t="s">
        <v>156</v>
      </c>
      <c r="B165" s="74"/>
      <c r="C165" s="74"/>
      <c r="D165" s="74"/>
      <c r="E165" s="74"/>
      <c r="F165" s="74"/>
      <c r="G165" s="74"/>
      <c r="H165" s="74"/>
      <c r="I165" s="74"/>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c r="AG165" s="74"/>
      <c r="AH165" s="74"/>
    </row>
    <row r="166" spans="1:34" ht="16.5" customHeight="1">
      <c r="A166" s="205" t="s">
        <v>55</v>
      </c>
      <c r="B166" s="205"/>
      <c r="C166" s="205"/>
      <c r="D166" s="205"/>
      <c r="E166" s="206" t="s">
        <v>157</v>
      </c>
      <c r="F166" s="206"/>
      <c r="G166" s="206"/>
      <c r="H166" s="206"/>
      <c r="I166" s="206"/>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row>
    <row r="167" spans="1:34" ht="18.75">
      <c r="A167" s="194" t="s">
        <v>57</v>
      </c>
      <c r="B167" s="194"/>
      <c r="C167" s="194"/>
      <c r="D167" s="194"/>
      <c r="E167" s="195" t="s">
        <v>158</v>
      </c>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row>
    <row r="168" spans="1:34" ht="16.5" customHeight="1">
      <c r="A168" s="196" t="s">
        <v>59</v>
      </c>
      <c r="B168" s="196"/>
      <c r="C168" s="196"/>
      <c r="D168" s="196"/>
      <c r="E168" s="197" t="s">
        <v>159</v>
      </c>
      <c r="F168" s="197"/>
      <c r="G168" s="197"/>
      <c r="H168" s="197"/>
      <c r="I168" s="197"/>
      <c r="J168" s="197"/>
      <c r="K168" s="197"/>
      <c r="L168" s="197"/>
      <c r="M168" s="197"/>
      <c r="N168" s="197"/>
      <c r="O168" s="197"/>
      <c r="P168" s="197"/>
      <c r="Q168" s="197"/>
      <c r="R168" s="197"/>
      <c r="S168" s="197"/>
      <c r="T168" s="197"/>
      <c r="U168" s="197"/>
      <c r="V168" s="197"/>
      <c r="W168" s="197"/>
      <c r="X168" s="197"/>
      <c r="Y168" s="197"/>
      <c r="Z168" s="197"/>
      <c r="AA168" s="197"/>
      <c r="AB168" s="197"/>
      <c r="AC168" s="197"/>
      <c r="AD168" s="197"/>
      <c r="AE168" s="197"/>
      <c r="AF168" s="197"/>
      <c r="AG168" s="197"/>
      <c r="AH168" s="197"/>
    </row>
    <row r="169" spans="1:34" ht="30.75" customHeight="1">
      <c r="A169" s="196" t="s">
        <v>61</v>
      </c>
      <c r="B169" s="196"/>
      <c r="C169" s="196"/>
      <c r="D169" s="196"/>
      <c r="E169" s="197" t="s">
        <v>160</v>
      </c>
      <c r="F169" s="197"/>
      <c r="G169" s="197"/>
      <c r="H169" s="197"/>
      <c r="I169" s="197"/>
      <c r="J169" s="197"/>
      <c r="K169" s="197"/>
      <c r="L169" s="197"/>
      <c r="M169" s="197"/>
      <c r="N169" s="197"/>
      <c r="O169" s="197"/>
      <c r="P169" s="197"/>
      <c r="Q169" s="197"/>
      <c r="R169" s="197"/>
      <c r="S169" s="197"/>
      <c r="T169" s="197"/>
      <c r="U169" s="197"/>
      <c r="V169" s="197"/>
      <c r="W169" s="197"/>
      <c r="X169" s="197"/>
      <c r="Y169" s="197"/>
      <c r="Z169" s="197"/>
      <c r="AA169" s="197"/>
      <c r="AB169" s="197"/>
      <c r="AC169" s="197"/>
      <c r="AD169" s="197"/>
      <c r="AE169" s="197"/>
      <c r="AF169" s="197"/>
      <c r="AG169" s="197"/>
      <c r="AH169" s="197"/>
    </row>
    <row r="170" spans="1:34" ht="16.5" customHeight="1">
      <c r="A170" s="196" t="s">
        <v>161</v>
      </c>
      <c r="B170" s="196"/>
      <c r="C170" s="196"/>
      <c r="D170" s="196"/>
      <c r="E170" s="197" t="s">
        <v>162</v>
      </c>
      <c r="F170" s="197"/>
      <c r="G170" s="197"/>
      <c r="H170" s="197"/>
      <c r="I170" s="197"/>
      <c r="J170" s="197"/>
      <c r="K170" s="197"/>
      <c r="L170" s="197"/>
      <c r="M170" s="197"/>
      <c r="N170" s="197"/>
      <c r="O170" s="197"/>
      <c r="P170" s="197"/>
      <c r="Q170" s="197"/>
      <c r="R170" s="197"/>
      <c r="S170" s="197"/>
      <c r="T170" s="197"/>
      <c r="U170" s="197"/>
      <c r="V170" s="197"/>
      <c r="W170" s="197"/>
      <c r="X170" s="197"/>
      <c r="Y170" s="197"/>
      <c r="Z170" s="197"/>
      <c r="AA170" s="197"/>
      <c r="AB170" s="197"/>
      <c r="AC170" s="197"/>
      <c r="AD170" s="197"/>
      <c r="AE170" s="197"/>
      <c r="AF170" s="197"/>
      <c r="AG170" s="197"/>
      <c r="AH170" s="197"/>
    </row>
    <row r="171" spans="1:34" ht="18.75">
      <c r="A171" s="194" t="s">
        <v>79</v>
      </c>
      <c r="B171" s="194"/>
      <c r="C171" s="194"/>
      <c r="D171" s="194"/>
      <c r="E171" s="195" t="s">
        <v>163</v>
      </c>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c r="AC171" s="195"/>
      <c r="AD171" s="195"/>
      <c r="AE171" s="195"/>
      <c r="AF171" s="195"/>
      <c r="AG171" s="195"/>
      <c r="AH171" s="195"/>
    </row>
    <row r="172" spans="1:34" ht="16.5" customHeight="1">
      <c r="A172" s="196" t="s">
        <v>81</v>
      </c>
      <c r="B172" s="196"/>
      <c r="C172" s="196"/>
      <c r="D172" s="196"/>
      <c r="E172" s="197" t="s">
        <v>164</v>
      </c>
      <c r="F172" s="197"/>
      <c r="G172" s="197"/>
      <c r="H172" s="197"/>
      <c r="I172" s="197"/>
      <c r="J172" s="197"/>
      <c r="K172" s="197"/>
      <c r="L172" s="197"/>
      <c r="M172" s="197"/>
      <c r="N172" s="197"/>
      <c r="O172" s="197"/>
      <c r="P172" s="197"/>
      <c r="Q172" s="197"/>
      <c r="R172" s="197"/>
      <c r="S172" s="197"/>
      <c r="T172" s="197"/>
      <c r="U172" s="197"/>
      <c r="V172" s="197"/>
      <c r="W172" s="197"/>
      <c r="X172" s="197"/>
      <c r="Y172" s="197"/>
      <c r="Z172" s="197"/>
      <c r="AA172" s="197"/>
      <c r="AB172" s="197"/>
      <c r="AC172" s="197"/>
      <c r="AD172" s="197"/>
      <c r="AE172" s="197"/>
      <c r="AF172" s="197"/>
      <c r="AG172" s="197"/>
      <c r="AH172" s="197"/>
    </row>
    <row r="173" spans="1:34" ht="16.5" customHeight="1">
      <c r="A173" s="196" t="s">
        <v>83</v>
      </c>
      <c r="B173" s="196"/>
      <c r="C173" s="196"/>
      <c r="D173" s="196"/>
      <c r="E173" s="197" t="s">
        <v>165</v>
      </c>
      <c r="F173" s="197"/>
      <c r="G173" s="197"/>
      <c r="H173" s="197"/>
      <c r="I173" s="197"/>
      <c r="J173" s="197"/>
      <c r="K173" s="197"/>
      <c r="L173" s="197"/>
      <c r="M173" s="197"/>
      <c r="N173" s="197"/>
      <c r="O173" s="197"/>
      <c r="P173" s="197"/>
      <c r="Q173" s="197"/>
      <c r="R173" s="197"/>
      <c r="S173" s="197"/>
      <c r="T173" s="197"/>
      <c r="U173" s="197"/>
      <c r="V173" s="197"/>
      <c r="W173" s="197"/>
      <c r="X173" s="197"/>
      <c r="Y173" s="197"/>
      <c r="Z173" s="197"/>
      <c r="AA173" s="197"/>
      <c r="AB173" s="197"/>
      <c r="AC173" s="197"/>
      <c r="AD173" s="197"/>
      <c r="AE173" s="197"/>
      <c r="AF173" s="197"/>
      <c r="AG173" s="197"/>
      <c r="AH173" s="197"/>
    </row>
    <row r="174" spans="1:34" ht="16.5" customHeight="1">
      <c r="A174" s="196" t="s">
        <v>85</v>
      </c>
      <c r="B174" s="196"/>
      <c r="C174" s="196"/>
      <c r="D174" s="196"/>
      <c r="E174" s="197" t="s">
        <v>166</v>
      </c>
      <c r="F174" s="197"/>
      <c r="G174" s="197"/>
      <c r="H174" s="197"/>
      <c r="I174" s="197"/>
      <c r="J174" s="197"/>
      <c r="K174" s="197"/>
      <c r="L174" s="197"/>
      <c r="M174" s="197"/>
      <c r="N174" s="197"/>
      <c r="O174" s="197"/>
      <c r="P174" s="197"/>
      <c r="Q174" s="197"/>
      <c r="R174" s="197"/>
      <c r="S174" s="197"/>
      <c r="T174" s="197"/>
      <c r="U174" s="197"/>
      <c r="V174" s="197"/>
      <c r="W174" s="197"/>
      <c r="X174" s="197"/>
      <c r="Y174" s="197"/>
      <c r="Z174" s="197"/>
      <c r="AA174" s="197"/>
      <c r="AB174" s="197"/>
      <c r="AC174" s="197"/>
      <c r="AD174" s="197"/>
      <c r="AE174" s="197"/>
      <c r="AF174" s="197"/>
      <c r="AG174" s="197"/>
      <c r="AH174" s="197"/>
    </row>
    <row r="175" spans="1:34" ht="43.5" customHeight="1">
      <c r="A175" s="207" t="s">
        <v>87</v>
      </c>
      <c r="B175" s="207"/>
      <c r="C175" s="207"/>
      <c r="D175" s="207"/>
      <c r="E175" s="208" t="s">
        <v>167</v>
      </c>
      <c r="F175" s="208"/>
      <c r="G175" s="208"/>
      <c r="H175" s="208"/>
      <c r="I175" s="208"/>
      <c r="J175" s="208"/>
      <c r="K175" s="208"/>
      <c r="L175" s="208"/>
      <c r="M175" s="208"/>
      <c r="N175" s="208"/>
      <c r="O175" s="208"/>
      <c r="P175" s="208"/>
      <c r="Q175" s="208"/>
      <c r="R175" s="208"/>
      <c r="S175" s="208"/>
      <c r="T175" s="208"/>
      <c r="U175" s="208"/>
      <c r="V175" s="208"/>
      <c r="W175" s="208"/>
      <c r="X175" s="208"/>
      <c r="Y175" s="208"/>
      <c r="Z175" s="208"/>
      <c r="AA175" s="208"/>
      <c r="AB175" s="208"/>
      <c r="AC175" s="208"/>
      <c r="AD175" s="208"/>
      <c r="AE175" s="208"/>
      <c r="AF175" s="208"/>
      <c r="AG175" s="208"/>
      <c r="AH175" s="208"/>
    </row>
    <row r="176" spans="1:34" ht="43.5" customHeight="1">
      <c r="A176" s="196" t="s">
        <v>89</v>
      </c>
      <c r="B176" s="196"/>
      <c r="C176" s="196"/>
      <c r="D176" s="196"/>
      <c r="E176" s="197" t="s">
        <v>168</v>
      </c>
      <c r="F176" s="197"/>
      <c r="G176" s="197"/>
      <c r="H176" s="197"/>
      <c r="I176" s="197"/>
      <c r="J176" s="197"/>
      <c r="K176" s="197"/>
      <c r="L176" s="197"/>
      <c r="M176" s="197"/>
      <c r="N176" s="197"/>
      <c r="O176" s="197"/>
      <c r="P176" s="197"/>
      <c r="Q176" s="197"/>
      <c r="R176" s="197"/>
      <c r="S176" s="197"/>
      <c r="T176" s="197"/>
      <c r="U176" s="197"/>
      <c r="V176" s="197"/>
      <c r="W176" s="197"/>
      <c r="X176" s="197"/>
      <c r="Y176" s="197"/>
      <c r="Z176" s="197"/>
      <c r="AA176" s="197"/>
      <c r="AB176" s="197"/>
      <c r="AC176" s="197"/>
      <c r="AD176" s="197"/>
      <c r="AE176" s="197"/>
      <c r="AF176" s="197"/>
      <c r="AG176" s="197"/>
      <c r="AH176" s="197"/>
    </row>
    <row r="177" spans="1:34" ht="30.75" customHeight="1">
      <c r="A177" s="196" t="s">
        <v>169</v>
      </c>
      <c r="B177" s="196"/>
      <c r="C177" s="196"/>
      <c r="D177" s="196"/>
      <c r="E177" s="197" t="s">
        <v>170</v>
      </c>
      <c r="F177" s="197"/>
      <c r="G177" s="197"/>
      <c r="H177" s="197"/>
      <c r="I177" s="197"/>
      <c r="J177" s="197"/>
      <c r="K177" s="197"/>
      <c r="L177" s="197"/>
      <c r="M177" s="197"/>
      <c r="N177" s="197"/>
      <c r="O177" s="197"/>
      <c r="P177" s="197"/>
      <c r="Q177" s="197"/>
      <c r="R177" s="197"/>
      <c r="S177" s="197"/>
      <c r="T177" s="197"/>
      <c r="U177" s="197"/>
      <c r="V177" s="197"/>
      <c r="W177" s="197"/>
      <c r="X177" s="197"/>
      <c r="Y177" s="197"/>
      <c r="Z177" s="197"/>
      <c r="AA177" s="197"/>
      <c r="AB177" s="197"/>
      <c r="AC177" s="197"/>
      <c r="AD177" s="197"/>
      <c r="AE177" s="197"/>
      <c r="AF177" s="197"/>
      <c r="AG177" s="197"/>
      <c r="AH177" s="197"/>
    </row>
    <row r="178" spans="1:34" ht="16.5" customHeight="1"/>
    <row r="179" spans="1:34" ht="16.5" customHeight="1"/>
    <row r="180" spans="1:34" ht="16.5" customHeight="1"/>
    <row r="181" spans="1:34" ht="16.5" customHeight="1"/>
    <row r="182" spans="1:34" ht="16.5" customHeight="1"/>
    <row r="183" spans="1:34" ht="16.5" customHeight="1"/>
    <row r="184" spans="1:34" ht="16.5" customHeight="1"/>
    <row r="185" spans="1:34" ht="16.5" customHeight="1"/>
    <row r="186" spans="1:34" ht="16.5" customHeight="1"/>
    <row r="187" spans="1:34" ht="16.5" customHeight="1"/>
    <row r="188" spans="1:34" ht="16.5" customHeight="1"/>
    <row r="189" spans="1:34" ht="16.5" customHeight="1"/>
    <row r="190" spans="1:34" ht="16.5" customHeight="1"/>
    <row r="191" spans="1:34" ht="16.5" customHeight="1"/>
    <row r="192" spans="1:34"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sheetData>
  <mergeCells count="326">
    <mergeCell ref="A108:AH108"/>
    <mergeCell ref="A111:D111"/>
    <mergeCell ref="E111:AH111"/>
    <mergeCell ref="A112:D112"/>
    <mergeCell ref="E112:AH112"/>
    <mergeCell ref="A113:D113"/>
    <mergeCell ref="E113:AH113"/>
    <mergeCell ref="A114:D114"/>
    <mergeCell ref="E114:AH114"/>
    <mergeCell ref="A115:D115"/>
    <mergeCell ref="E115:AH115"/>
    <mergeCell ref="A116:D116"/>
    <mergeCell ref="E116:AH116"/>
    <mergeCell ref="A117:D117"/>
    <mergeCell ref="E117:AH117"/>
    <mergeCell ref="A118:D118"/>
    <mergeCell ref="E118:AH118"/>
    <mergeCell ref="A119:D119"/>
    <mergeCell ref="E119:AH119"/>
    <mergeCell ref="A120:D120"/>
    <mergeCell ref="E120:AH120"/>
    <mergeCell ref="A121:D121"/>
    <mergeCell ref="E121:AH121"/>
    <mergeCell ref="A122:D122"/>
    <mergeCell ref="E122:AH122"/>
    <mergeCell ref="A123:D123"/>
    <mergeCell ref="E123:AH123"/>
    <mergeCell ref="A124:D124"/>
    <mergeCell ref="E124:AH124"/>
    <mergeCell ref="A125:D125"/>
    <mergeCell ref="E125:AH125"/>
    <mergeCell ref="A126:D126"/>
    <mergeCell ref="E126:AH126"/>
    <mergeCell ref="A127:D127"/>
    <mergeCell ref="E127:AH127"/>
    <mergeCell ref="A128:D128"/>
    <mergeCell ref="E128:AH128"/>
    <mergeCell ref="A129:D129"/>
    <mergeCell ref="E129:AH129"/>
    <mergeCell ref="A130:D130"/>
    <mergeCell ref="E130:AH130"/>
    <mergeCell ref="A131:D131"/>
    <mergeCell ref="E131:AH131"/>
    <mergeCell ref="A132:D132"/>
    <mergeCell ref="E132:AH132"/>
    <mergeCell ref="A133:D133"/>
    <mergeCell ref="E133:AH133"/>
    <mergeCell ref="A134:D134"/>
    <mergeCell ref="E134:AH134"/>
    <mergeCell ref="A135:D135"/>
    <mergeCell ref="E135:AH135"/>
    <mergeCell ref="A136:D136"/>
    <mergeCell ref="E136:AH136"/>
    <mergeCell ref="A137:D137"/>
    <mergeCell ref="E137:AH137"/>
    <mergeCell ref="A138:D138"/>
    <mergeCell ref="E138:AH138"/>
    <mergeCell ref="A139:D139"/>
    <mergeCell ref="E139:AH139"/>
    <mergeCell ref="A140:D140"/>
    <mergeCell ref="E140:AH140"/>
    <mergeCell ref="A141:D141"/>
    <mergeCell ref="E141:AH141"/>
    <mergeCell ref="A142:D142"/>
    <mergeCell ref="E142:AH142"/>
    <mergeCell ref="A144:D144"/>
    <mergeCell ref="E144:AH144"/>
    <mergeCell ref="A145:D145"/>
    <mergeCell ref="E145:AH145"/>
    <mergeCell ref="A146:D146"/>
    <mergeCell ref="E146:AH146"/>
    <mergeCell ref="A147:D147"/>
    <mergeCell ref="E147:AH147"/>
    <mergeCell ref="A148:D148"/>
    <mergeCell ref="E148:AH148"/>
    <mergeCell ref="A149:D149"/>
    <mergeCell ref="E149:AH149"/>
    <mergeCell ref="A150:D150"/>
    <mergeCell ref="E150:AH150"/>
    <mergeCell ref="A151:D151"/>
    <mergeCell ref="E151:AH151"/>
    <mergeCell ref="A152:D152"/>
    <mergeCell ref="E152:AH152"/>
    <mergeCell ref="A153:D153"/>
    <mergeCell ref="E153:AH153"/>
    <mergeCell ref="A154:D154"/>
    <mergeCell ref="E154:AH154"/>
    <mergeCell ref="A155:D155"/>
    <mergeCell ref="E155:AH155"/>
    <mergeCell ref="A156:D156"/>
    <mergeCell ref="E156:AH156"/>
    <mergeCell ref="A157:D157"/>
    <mergeCell ref="E157:AH157"/>
    <mergeCell ref="A158:D158"/>
    <mergeCell ref="E158:AH158"/>
    <mergeCell ref="A159:D159"/>
    <mergeCell ref="E159:AH159"/>
    <mergeCell ref="A160:D160"/>
    <mergeCell ref="E160:AH160"/>
    <mergeCell ref="A161:D161"/>
    <mergeCell ref="E161:AH161"/>
    <mergeCell ref="A162:D162"/>
    <mergeCell ref="E162:AH162"/>
    <mergeCell ref="A163:D163"/>
    <mergeCell ref="E163:AH163"/>
    <mergeCell ref="A166:D166"/>
    <mergeCell ref="E166:AH166"/>
    <mergeCell ref="A167:D167"/>
    <mergeCell ref="E167:AH167"/>
    <mergeCell ref="A168:D168"/>
    <mergeCell ref="E168:AH168"/>
    <mergeCell ref="A169:D169"/>
    <mergeCell ref="E169:AH169"/>
    <mergeCell ref="A170:D170"/>
    <mergeCell ref="E170:AH170"/>
    <mergeCell ref="A171:D171"/>
    <mergeCell ref="E171:AH171"/>
    <mergeCell ref="A172:D172"/>
    <mergeCell ref="E172:AH172"/>
    <mergeCell ref="A173:D173"/>
    <mergeCell ref="E173:AH173"/>
    <mergeCell ref="A174:D174"/>
    <mergeCell ref="E174:AH174"/>
    <mergeCell ref="A175:D175"/>
    <mergeCell ref="E175:AH175"/>
    <mergeCell ref="A176:D176"/>
    <mergeCell ref="E176:AH176"/>
    <mergeCell ref="A177:D177"/>
    <mergeCell ref="E177:AH177"/>
    <mergeCell ref="P103:Z103"/>
    <mergeCell ref="AA103:AD103"/>
    <mergeCell ref="AE103:AF103"/>
    <mergeCell ref="D101:O101"/>
    <mergeCell ref="P101:Z101"/>
    <mergeCell ref="AA101:AD101"/>
    <mergeCell ref="AE101:AF101"/>
    <mergeCell ref="D102:O102"/>
    <mergeCell ref="P102:Z102"/>
    <mergeCell ref="AA102:AD102"/>
    <mergeCell ref="AE102:AF102"/>
    <mergeCell ref="D103:O103"/>
    <mergeCell ref="D99:O99"/>
    <mergeCell ref="P99:Z99"/>
    <mergeCell ref="AA99:AD99"/>
    <mergeCell ref="AE99:AF99"/>
    <mergeCell ref="D100:O100"/>
    <mergeCell ref="P100:Z100"/>
    <mergeCell ref="AA100:AD100"/>
    <mergeCell ref="AE100:AF100"/>
    <mergeCell ref="D98:O98"/>
    <mergeCell ref="P98:Z98"/>
    <mergeCell ref="AA98:AD98"/>
    <mergeCell ref="AE98:AF98"/>
    <mergeCell ref="D96:O96"/>
    <mergeCell ref="P96:Z96"/>
    <mergeCell ref="AA96:AD96"/>
    <mergeCell ref="AE96:AF96"/>
    <mergeCell ref="D97:O97"/>
    <mergeCell ref="P97:Z97"/>
    <mergeCell ref="AA97:AD97"/>
    <mergeCell ref="AE97:AF97"/>
    <mergeCell ref="D94:O94"/>
    <mergeCell ref="P94:Z94"/>
    <mergeCell ref="AA94:AD94"/>
    <mergeCell ref="AE94:AF94"/>
    <mergeCell ref="D95:O95"/>
    <mergeCell ref="P95:Z95"/>
    <mergeCell ref="AA95:AD95"/>
    <mergeCell ref="AE95:AF95"/>
    <mergeCell ref="D92:O92"/>
    <mergeCell ref="P92:Z92"/>
    <mergeCell ref="AA92:AD92"/>
    <mergeCell ref="AE92:AF92"/>
    <mergeCell ref="D93:O93"/>
    <mergeCell ref="P93:Z93"/>
    <mergeCell ref="AA93:AD93"/>
    <mergeCell ref="AE93:AF93"/>
    <mergeCell ref="D90:O90"/>
    <mergeCell ref="P90:Z90"/>
    <mergeCell ref="AA90:AD90"/>
    <mergeCell ref="AE90:AF90"/>
    <mergeCell ref="D91:O91"/>
    <mergeCell ref="P91:Z91"/>
    <mergeCell ref="AA91:AD91"/>
    <mergeCell ref="AE91:AF91"/>
    <mergeCell ref="AE82:AF82"/>
    <mergeCell ref="D88:O88"/>
    <mergeCell ref="P88:Z88"/>
    <mergeCell ref="AA88:AD88"/>
    <mergeCell ref="AE88:AF88"/>
    <mergeCell ref="D89:O89"/>
    <mergeCell ref="P89:Z89"/>
    <mergeCell ref="AA89:AD89"/>
    <mergeCell ref="AE89:AF89"/>
    <mergeCell ref="D86:O86"/>
    <mergeCell ref="P86:Z86"/>
    <mergeCell ref="AA86:AD86"/>
    <mergeCell ref="AE86:AF86"/>
    <mergeCell ref="D87:O87"/>
    <mergeCell ref="P87:Z87"/>
    <mergeCell ref="AA87:AD87"/>
    <mergeCell ref="AE87:AF87"/>
    <mergeCell ref="D85:O85"/>
    <mergeCell ref="P85:Z85"/>
    <mergeCell ref="AA85:AD85"/>
    <mergeCell ref="AE85:AF85"/>
    <mergeCell ref="D84:O84"/>
    <mergeCell ref="P84:Z84"/>
    <mergeCell ref="AA84:AD84"/>
    <mergeCell ref="AE84:AF84"/>
    <mergeCell ref="D82:O82"/>
    <mergeCell ref="P82:Z82"/>
    <mergeCell ref="AA82:AD82"/>
    <mergeCell ref="D78:O78"/>
    <mergeCell ref="P78:Z78"/>
    <mergeCell ref="AA78:AD78"/>
    <mergeCell ref="AE78:AF78"/>
    <mergeCell ref="D79:O79"/>
    <mergeCell ref="P79:Z79"/>
    <mergeCell ref="AA79:AD79"/>
    <mergeCell ref="AE79:AF79"/>
    <mergeCell ref="D80:O80"/>
    <mergeCell ref="P80:Z80"/>
    <mergeCell ref="AA80:AD80"/>
    <mergeCell ref="AE80:AF80"/>
    <mergeCell ref="D81:O81"/>
    <mergeCell ref="P81:Z81"/>
    <mergeCell ref="AA81:AD81"/>
    <mergeCell ref="AE81:AF81"/>
    <mergeCell ref="D83:O83"/>
    <mergeCell ref="P83:Z83"/>
    <mergeCell ref="AA83:AD83"/>
    <mergeCell ref="AE83:AF83"/>
    <mergeCell ref="D76:O76"/>
    <mergeCell ref="P76:Z76"/>
    <mergeCell ref="AA76:AD76"/>
    <mergeCell ref="AE76:AF76"/>
    <mergeCell ref="D77:O77"/>
    <mergeCell ref="P77:Z77"/>
    <mergeCell ref="AA77:AD77"/>
    <mergeCell ref="AE77:AF77"/>
    <mergeCell ref="D74:O74"/>
    <mergeCell ref="P74:Z74"/>
    <mergeCell ref="AA74:AD74"/>
    <mergeCell ref="AE74:AF74"/>
    <mergeCell ref="D75:O75"/>
    <mergeCell ref="P75:Z75"/>
    <mergeCell ref="AA75:AD75"/>
    <mergeCell ref="AE75:AF75"/>
    <mergeCell ref="D72:O72"/>
    <mergeCell ref="P72:Z72"/>
    <mergeCell ref="AA72:AD72"/>
    <mergeCell ref="AE72:AF72"/>
    <mergeCell ref="D73:O73"/>
    <mergeCell ref="P73:Z73"/>
    <mergeCell ref="AA73:AD73"/>
    <mergeCell ref="AE73:AF73"/>
    <mergeCell ref="D70:O70"/>
    <mergeCell ref="P70:Z70"/>
    <mergeCell ref="AA70:AD70"/>
    <mergeCell ref="AE70:AF70"/>
    <mergeCell ref="D71:O71"/>
    <mergeCell ref="P71:Z71"/>
    <mergeCell ref="AA71:AD71"/>
    <mergeCell ref="AE71:AF71"/>
    <mergeCell ref="D68:O68"/>
    <mergeCell ref="P68:Z68"/>
    <mergeCell ref="AA68:AD68"/>
    <mergeCell ref="AE68:AF68"/>
    <mergeCell ref="D69:O69"/>
    <mergeCell ref="P69:Z69"/>
    <mergeCell ref="AA69:AD69"/>
    <mergeCell ref="AE69:AF69"/>
    <mergeCell ref="D66:O66"/>
    <mergeCell ref="P66:Z66"/>
    <mergeCell ref="AA66:AD66"/>
    <mergeCell ref="AE66:AF66"/>
    <mergeCell ref="D67:O67"/>
    <mergeCell ref="P67:Z67"/>
    <mergeCell ref="AA67:AD67"/>
    <mergeCell ref="AE67:AF67"/>
    <mergeCell ref="D64:O64"/>
    <mergeCell ref="P64:Z64"/>
    <mergeCell ref="AA64:AD64"/>
    <mergeCell ref="AE64:AF64"/>
    <mergeCell ref="D65:O65"/>
    <mergeCell ref="P65:Z65"/>
    <mergeCell ref="AA65:AD65"/>
    <mergeCell ref="AE65:AF65"/>
    <mergeCell ref="D62:O62"/>
    <mergeCell ref="P62:Z62"/>
    <mergeCell ref="AA62:AD62"/>
    <mergeCell ref="AE62:AF62"/>
    <mergeCell ref="D63:O63"/>
    <mergeCell ref="P63:Z63"/>
    <mergeCell ref="AA63:AD63"/>
    <mergeCell ref="AE63:AF63"/>
    <mergeCell ref="C60:O60"/>
    <mergeCell ref="P60:Z60"/>
    <mergeCell ref="AA60:AF60"/>
    <mergeCell ref="D61:O61"/>
    <mergeCell ref="P61:Z61"/>
    <mergeCell ref="AA61:AD61"/>
    <mergeCell ref="AE61:AF61"/>
    <mergeCell ref="A31:C33"/>
    <mergeCell ref="E31:Q33"/>
    <mergeCell ref="S31:AF33"/>
    <mergeCell ref="A34:C36"/>
    <mergeCell ref="F34:AG36"/>
    <mergeCell ref="A37:C53"/>
    <mergeCell ref="F23:F24"/>
    <mergeCell ref="G23:AG24"/>
    <mergeCell ref="G26:AG26"/>
    <mergeCell ref="G27:AG27"/>
    <mergeCell ref="G28:AG28"/>
    <mergeCell ref="G29:AG29"/>
    <mergeCell ref="A1:AH2"/>
    <mergeCell ref="A4:C5"/>
    <mergeCell ref="D4:AH5"/>
    <mergeCell ref="A6:C30"/>
    <mergeCell ref="E8:J8"/>
    <mergeCell ref="K8:AA8"/>
    <mergeCell ref="AD8:AG8"/>
    <mergeCell ref="E9:J21"/>
    <mergeCell ref="K9:AC21"/>
    <mergeCell ref="AD9:AG21"/>
  </mergeCells>
  <phoneticPr fontId="1"/>
  <conditionalFormatting sqref="D4:AH5">
    <cfRule type="expression" dxfId="3" priority="3">
      <formula>$D$4=""</formula>
    </cfRule>
  </conditionalFormatting>
  <conditionalFormatting sqref="S31">
    <cfRule type="expression" dxfId="2" priority="7">
      <formula>$S$31=""</formula>
    </cfRule>
  </conditionalFormatting>
  <conditionalFormatting sqref="E9">
    <cfRule type="expression" dxfId="1" priority="77">
      <formula>#REF!=""</formula>
    </cfRule>
  </conditionalFormatting>
  <conditionalFormatting sqref="AD9">
    <cfRule type="expression" dxfId="0" priority="78">
      <formula>#REF!=""</formula>
    </cfRule>
  </conditionalFormatting>
  <dataValidations count="1">
    <dataValidation type="list" allowBlank="1" showInputMessage="1" showErrorMessage="1" sqref="AJ6" xr:uid="{D370D996-9730-45CE-8782-48C8A2A50E6E}">
      <formula1>"【銘柄１】,【銘柄２】,【銘柄３】"</formula1>
    </dataValidation>
  </dataValidations>
  <printOptions horizontalCentered="1"/>
  <pageMargins left="0.78740157480314965" right="0.78740157480314965" top="0.78740157480314965" bottom="0.78740157480314965" header="0.31496062992125984" footer="0.31496062992125984"/>
  <pageSetup paperSize="9" scale="94" orientation="portrait" r:id="rId1"/>
  <headerFooter>
    <oddFooter>&amp;C仕様-&amp;P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仕様書</vt:lpstr>
      <vt:lpstr>契約書用仕様書</vt:lpstr>
      <vt:lpstr>契約書用仕様書!Print_Area</vt:lpstr>
      <vt:lpstr>仕様書!Print_Area</vt:lpstr>
    </vt:vector>
  </TitlesOfParts>
  <Company>埼玉県病院局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埼玉県病院局</dc:creator>
  <cp:lastModifiedBy>小林 博之</cp:lastModifiedBy>
  <cp:lastPrinted>2023-07-05T01:55:47Z</cp:lastPrinted>
  <dcterms:created xsi:type="dcterms:W3CDTF">2012-12-18T08:31:51Z</dcterms:created>
  <dcterms:modified xsi:type="dcterms:W3CDTF">2023-12-04T06:21:23Z</dcterms:modified>
</cp:coreProperties>
</file>