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\\10.82.100.200\11_事務局\08_用度担当\R３年度\17　財務\１０　薬品費\７　単価契約（試薬）\R4\01執行伺\"/>
    </mc:Choice>
  </mc:AlternateContent>
  <xr:revisionPtr revIDLastSave="0" documentId="13_ncr:101_{BCCCA788-DA8A-494B-A4D3-508101656F0B}" xr6:coauthVersionLast="47" xr6:coauthVersionMax="47" xr10:uidLastSave="{00000000-0000-0000-0000-000000000000}"/>
  <bookViews>
    <workbookView xWindow="-108" yWindow="-108" windowWidth="19416" windowHeight="14160" xr2:uid="{00000000-000D-0000-FFFF-FFFF00000000}"/>
  </bookViews>
  <sheets>
    <sheet name="入札内訳書" sheetId="4" r:id="rId1"/>
  </sheets>
  <definedNames>
    <definedName name="_xlnm._FilterDatabase" localSheetId="0" hidden="1">入札内訳書!$A$6:$O$160</definedName>
    <definedName name="_xlnm.Print_Area" localSheetId="0">入札内訳書!$A$1:$L$184</definedName>
    <definedName name="_xlnm.Print_Titles" localSheetId="0">入札内訳書!$5:$6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82" i="4" l="1"/>
  <c r="L182" i="4" s="1"/>
  <c r="K181" i="4"/>
  <c r="K180" i="4"/>
  <c r="K179" i="4"/>
  <c r="K178" i="4"/>
  <c r="K177" i="4"/>
  <c r="K176" i="4"/>
  <c r="K175" i="4"/>
  <c r="K174" i="4"/>
  <c r="K173" i="4"/>
  <c r="K172" i="4"/>
  <c r="K171" i="4"/>
  <c r="K170" i="4"/>
  <c r="K169" i="4"/>
  <c r="K168" i="4"/>
  <c r="K167" i="4"/>
  <c r="K166" i="4"/>
  <c r="K165" i="4"/>
  <c r="K164" i="4"/>
  <c r="K163" i="4"/>
  <c r="K162" i="4"/>
  <c r="K161" i="4"/>
  <c r="K160" i="4"/>
  <c r="K159" i="4"/>
  <c r="K158" i="4"/>
  <c r="K157" i="4"/>
  <c r="K156" i="4"/>
  <c r="K155" i="4"/>
  <c r="K154" i="4"/>
  <c r="K153" i="4"/>
  <c r="K152" i="4"/>
  <c r="K151" i="4"/>
  <c r="K150" i="4"/>
  <c r="K149" i="4"/>
  <c r="K148" i="4"/>
  <c r="K147" i="4"/>
  <c r="K146" i="4"/>
  <c r="K145" i="4"/>
  <c r="K144" i="4"/>
  <c r="K143" i="4"/>
  <c r="K142" i="4"/>
  <c r="K141" i="4"/>
  <c r="K140" i="4"/>
  <c r="K139" i="4"/>
  <c r="K138" i="4"/>
  <c r="K137" i="4"/>
  <c r="K136" i="4"/>
  <c r="K135" i="4"/>
  <c r="K134" i="4"/>
  <c r="K133" i="4"/>
  <c r="K132" i="4"/>
  <c r="K131" i="4"/>
  <c r="K130" i="4"/>
  <c r="K129" i="4"/>
  <c r="K128" i="4"/>
  <c r="K127" i="4"/>
  <c r="K126" i="4"/>
  <c r="K125" i="4"/>
  <c r="K124" i="4"/>
  <c r="K123" i="4"/>
  <c r="K122" i="4"/>
  <c r="K121" i="4"/>
  <c r="K120" i="4"/>
  <c r="K119" i="4"/>
  <c r="K118" i="4"/>
  <c r="K117" i="4"/>
  <c r="K116" i="4"/>
  <c r="K115" i="4"/>
  <c r="K114" i="4"/>
  <c r="K113" i="4"/>
  <c r="K112" i="4"/>
  <c r="K111" i="4"/>
  <c r="K110" i="4"/>
  <c r="K109" i="4"/>
  <c r="K108" i="4"/>
  <c r="K107" i="4"/>
  <c r="K106" i="4"/>
  <c r="K105" i="4"/>
  <c r="K104" i="4"/>
  <c r="K103" i="4"/>
  <c r="K102" i="4"/>
  <c r="K101" i="4"/>
  <c r="K100" i="4"/>
  <c r="K99" i="4"/>
  <c r="K98" i="4"/>
  <c r="K97" i="4"/>
  <c r="K96" i="4"/>
  <c r="K95" i="4"/>
  <c r="K94" i="4"/>
  <c r="K93" i="4"/>
  <c r="K92" i="4"/>
  <c r="K91" i="4"/>
  <c r="K90" i="4"/>
  <c r="K89" i="4"/>
  <c r="K88" i="4"/>
  <c r="K87" i="4"/>
  <c r="K86" i="4"/>
  <c r="K85" i="4"/>
  <c r="K84" i="4"/>
  <c r="K83" i="4"/>
  <c r="K82" i="4"/>
  <c r="K81" i="4"/>
  <c r="K80" i="4"/>
  <c r="K79" i="4"/>
  <c r="K78" i="4"/>
  <c r="K77" i="4"/>
  <c r="K76" i="4"/>
  <c r="K75" i="4"/>
  <c r="K74" i="4"/>
  <c r="K73" i="4"/>
  <c r="K72" i="4"/>
  <c r="K71" i="4"/>
  <c r="K70" i="4"/>
  <c r="K69" i="4"/>
  <c r="K68" i="4"/>
  <c r="K67" i="4"/>
  <c r="K66" i="4"/>
  <c r="K65" i="4"/>
  <c r="K64" i="4"/>
  <c r="K63" i="4"/>
  <c r="K62" i="4"/>
  <c r="K61" i="4"/>
  <c r="K60" i="4"/>
  <c r="K59" i="4"/>
  <c r="K58" i="4"/>
  <c r="K57" i="4"/>
  <c r="K56" i="4"/>
  <c r="K55" i="4"/>
  <c r="K54" i="4"/>
  <c r="K53" i="4"/>
  <c r="K52" i="4"/>
  <c r="K51" i="4"/>
  <c r="K50" i="4"/>
  <c r="K49" i="4"/>
  <c r="K48" i="4"/>
  <c r="K47" i="4"/>
  <c r="K46" i="4"/>
  <c r="K45" i="4"/>
  <c r="K44" i="4"/>
  <c r="K43" i="4"/>
  <c r="K42" i="4"/>
  <c r="K41" i="4"/>
  <c r="K40" i="4"/>
  <c r="K39" i="4"/>
  <c r="K38" i="4"/>
  <c r="K37" i="4"/>
  <c r="K36" i="4"/>
  <c r="K35" i="4"/>
  <c r="K34" i="4"/>
  <c r="K33" i="4"/>
  <c r="K32" i="4"/>
  <c r="K31" i="4"/>
  <c r="K30" i="4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K14" i="4"/>
  <c r="K13" i="4"/>
  <c r="K12" i="4"/>
  <c r="K11" i="4"/>
  <c r="K10" i="4"/>
  <c r="K9" i="4"/>
  <c r="K8" i="4"/>
  <c r="L150" i="4" l="1"/>
  <c r="L146" i="4"/>
  <c r="L161" i="4"/>
  <c r="L94" i="4" l="1"/>
  <c r="L159" i="4" l="1"/>
  <c r="L158" i="4"/>
  <c r="L154" i="4"/>
  <c r="L153" i="4"/>
  <c r="L151" i="4"/>
  <c r="L155" i="4" l="1"/>
  <c r="L89" i="4"/>
  <c r="L86" i="4" l="1"/>
  <c r="L41" i="4"/>
  <c r="L56" i="4"/>
  <c r="L111" i="4"/>
  <c r="L142" i="4"/>
  <c r="L95" i="4" l="1"/>
  <c r="L70" i="4"/>
  <c r="L42" i="4"/>
  <c r="K7" i="4"/>
  <c r="K184" i="4" l="1"/>
  <c r="L125" i="4"/>
  <c r="L97" i="4"/>
  <c r="L136" i="4"/>
  <c r="L10" i="4"/>
  <c r="L141" i="4"/>
  <c r="L124" i="4"/>
  <c r="L101" i="4"/>
  <c r="L100" i="4"/>
  <c r="L99" i="4"/>
  <c r="L98" i="4"/>
  <c r="L85" i="4"/>
  <c r="L69" i="4"/>
  <c r="L58" i="4"/>
  <c r="L50" i="4"/>
  <c r="L36" i="4"/>
  <c r="L35" i="4"/>
  <c r="L52" i="4" l="1"/>
  <c r="L84" i="4"/>
  <c r="L116" i="4"/>
  <c r="L184" i="4" l="1"/>
</calcChain>
</file>

<file path=xl/sharedStrings.xml><?xml version="1.0" encoding="utf-8"?>
<sst xmlns="http://schemas.openxmlformats.org/spreadsheetml/2006/main" count="932" uniqueCount="436">
  <si>
    <t>（単位：円）</t>
    <rPh sb="1" eb="3">
      <t>タンイ</t>
    </rPh>
    <rPh sb="4" eb="5">
      <t>エン</t>
    </rPh>
    <phoneticPr fontId="3"/>
  </si>
  <si>
    <t>札番</t>
    <rPh sb="0" eb="1">
      <t>フダ</t>
    </rPh>
    <rPh sb="1" eb="2">
      <t>バン</t>
    </rPh>
    <phoneticPr fontId="3"/>
  </si>
  <si>
    <t>No.</t>
  </si>
  <si>
    <t>品名</t>
    <rPh sb="0" eb="2">
      <t>ヒンメイ</t>
    </rPh>
    <phoneticPr fontId="3"/>
  </si>
  <si>
    <t>メーカー名</t>
    <rPh sb="4" eb="5">
      <t>メイ</t>
    </rPh>
    <phoneticPr fontId="3"/>
  </si>
  <si>
    <t>規格</t>
    <rPh sb="0" eb="2">
      <t>キカク</t>
    </rPh>
    <phoneticPr fontId="3"/>
  </si>
  <si>
    <t>入数</t>
    <rPh sb="0" eb="1">
      <t>イ</t>
    </rPh>
    <rPh sb="1" eb="2">
      <t>スウ</t>
    </rPh>
    <phoneticPr fontId="3"/>
  </si>
  <si>
    <t>単位１</t>
    <rPh sb="0" eb="2">
      <t>タンイ</t>
    </rPh>
    <phoneticPr fontId="3"/>
  </si>
  <si>
    <t>単位２</t>
    <rPh sb="0" eb="2">
      <t>タンイ</t>
    </rPh>
    <phoneticPr fontId="3"/>
  </si>
  <si>
    <t>日本ﾍﾞｸﾄﾝ</t>
  </si>
  <si>
    <t>入</t>
  </si>
  <si>
    <t>箱</t>
  </si>
  <si>
    <t>ｾﾝｼﾃﾞｨｽｸ（各種）</t>
  </si>
  <si>
    <t>1本/箱</t>
  </si>
  <si>
    <t>２</t>
    <phoneticPr fontId="3"/>
  </si>
  <si>
    <t>ｵｰｿ・ﾀﾞｲｱ</t>
  </si>
  <si>
    <t>121104　10ml　</t>
  </si>
  <si>
    <t>本</t>
  </si>
  <si>
    <t>ﾊﾞｲｵﾋﾞｭｰ ABDｶｾｯﾄ ｵｰﾄ用</t>
  </si>
  <si>
    <t>180019  20ｶｾｯﾄ</t>
  </si>
  <si>
    <t>183003  20ｶｾｯﾄ</t>
  </si>
  <si>
    <t>ﾊﾞｲｵﾋﾞｭｰ　ABD確認用ｶｾｯﾄ</t>
  </si>
  <si>
    <t>抗E血清</t>
  </si>
  <si>
    <t>125102  5ml</t>
  </si>
  <si>
    <t>124105  5ml</t>
  </si>
  <si>
    <t>123108  5ml</t>
  </si>
  <si>
    <t>ｵｰｿﾊﾞｲｵｸﾛｰﾝ抗ｅ</t>
  </si>
  <si>
    <t>126109 5ml</t>
  </si>
  <si>
    <t>ｸﾞﾘｰﾝｸｰﾑｽ</t>
  </si>
  <si>
    <t>142000  10ml</t>
  </si>
  <si>
    <t>入</t>
    <rPh sb="0" eb="1">
      <t>イ</t>
    </rPh>
    <phoneticPr fontId="3"/>
  </si>
  <si>
    <t>箱</t>
    <rPh sb="0" eb="1">
      <t>ハコ</t>
    </rPh>
    <phoneticPr fontId="3"/>
  </si>
  <si>
    <t>栄研化学</t>
  </si>
  <si>
    <t>9DDP34 ５０枚</t>
    <rPh sb="9" eb="10">
      <t>マイ</t>
    </rPh>
    <phoneticPr fontId="3"/>
  </si>
  <si>
    <t>極東製薬</t>
  </si>
  <si>
    <t>QUANTIFERON TBｺﾞ-ﾙﾄﾞ ﾌﾟﾗｽ</t>
  </si>
  <si>
    <t>極東製薬</t>
    <rPh sb="0" eb="2">
      <t>キョクトウ</t>
    </rPh>
    <rPh sb="2" eb="4">
      <t>セイヤク</t>
    </rPh>
    <phoneticPr fontId="3"/>
  </si>
  <si>
    <t>41304 192ﾃｽﾄ用</t>
  </si>
  <si>
    <t>入</t>
    <rPh sb="0" eb="1">
      <t>イリ</t>
    </rPh>
    <phoneticPr fontId="3"/>
  </si>
  <si>
    <t>結核菌感受性ﾋﾞｯﾄｽﾍﾟｸﾄﾙ</t>
    <rPh sb="0" eb="3">
      <t>ケッカクキン</t>
    </rPh>
    <rPh sb="3" eb="5">
      <t>カンジュ</t>
    </rPh>
    <rPh sb="5" eb="6">
      <t>セイ</t>
    </rPh>
    <phoneticPr fontId="3"/>
  </si>
  <si>
    <t>SR08330　1検体</t>
    <rPh sb="9" eb="11">
      <t>ケンタイ</t>
    </rPh>
    <phoneticPr fontId="3"/>
  </si>
  <si>
    <t>ｷｬﾋﾟﾘｱ TB-Neo</t>
  </si>
  <si>
    <t>100ﾃｽﾄ</t>
  </si>
  <si>
    <t>抗Ｄﾓﾉｸﾛ「三光」</t>
  </si>
  <si>
    <t>積水メディカル</t>
    <rPh sb="0" eb="2">
      <t>セキスイ</t>
    </rPh>
    <phoneticPr fontId="3"/>
  </si>
  <si>
    <t>SD201 10ml</t>
  </si>
  <si>
    <t>ｶﾞﾙｻﾞｰﾌﾞAB</t>
  </si>
  <si>
    <t>SD301  10ﾃｽﾄ</t>
  </si>
  <si>
    <t xml:space="preserve">C.DIFF QUIK CHEK ｺﾝﾌﾟﾘｰﾄ </t>
  </si>
  <si>
    <t>ﾊﾞｲﾃｯｸ２　GN同定ｶｰﾄﾞ</t>
  </si>
  <si>
    <t>ﾋﾞｵﾒﾘｭｰｼﾞｬﾊﾟﾝ</t>
  </si>
  <si>
    <t>21341　20枚入　</t>
  </si>
  <si>
    <t>ﾊﾞｲﾃｯｸ２　GP同定ｶｰﾄﾞ</t>
  </si>
  <si>
    <t>21342　20枚入　</t>
  </si>
  <si>
    <t>ﾊﾞｲﾃｯｸ２　感受性ｶｰﾄﾞ　AST-N229</t>
  </si>
  <si>
    <t>413146 20枚入</t>
  </si>
  <si>
    <t>ﾊﾞｲﾃｯｸ２　感受性ｶｰﾄﾞ　AST-P625</t>
  </si>
  <si>
    <t>ﾊﾞｲﾃｯｸ2感受性ｶｰﾄﾞAST-ST03</t>
    <rPh sb="7" eb="9">
      <t>カンジュ</t>
    </rPh>
    <rPh sb="9" eb="10">
      <t>セイ</t>
    </rPh>
    <phoneticPr fontId="3"/>
  </si>
  <si>
    <t>421040　　20枚</t>
    <rPh sb="10" eb="11">
      <t>マイ</t>
    </rPh>
    <phoneticPr fontId="3"/>
  </si>
  <si>
    <t>ﾊﾞｲﾃｯｸ2感受性ｶｰﾄﾞAST-YS08</t>
    <rPh sb="7" eb="9">
      <t>カンジュ</t>
    </rPh>
    <rPh sb="9" eb="10">
      <t>セイ</t>
    </rPh>
    <phoneticPr fontId="3"/>
  </si>
  <si>
    <t>420739    20枚</t>
    <rPh sb="12" eb="13">
      <t>マイ</t>
    </rPh>
    <phoneticPr fontId="3"/>
  </si>
  <si>
    <t>ﾊﾞｲﾃｯｸ２　酵母樣真菌同定ｶｰﾄﾞ　ＹＳＴ</t>
  </si>
  <si>
    <t>21343  ２０枚入</t>
  </si>
  <si>
    <t>ﾊﾞｲﾃｯｸ２　肺炎球菌感受性ｶｰﾄﾞ　AST-P621</t>
  </si>
  <si>
    <t>412533 ２０枚入</t>
  </si>
  <si>
    <t>ﾊﾞｲﾃｯｸ２　NH同定ｶｰﾄﾞ</t>
  </si>
  <si>
    <t>21346 ２０枚入</t>
  </si>
  <si>
    <t>ﾊﾞｲﾃｯｸ２　ANC同定ｶｰﾄﾞ</t>
  </si>
  <si>
    <t>21347 20枚入</t>
  </si>
  <si>
    <t>PASTOREX  ｽﾀｯﾌﾌﾟﾗｽ</t>
  </si>
  <si>
    <t>60回</t>
  </si>
  <si>
    <t>PASTREEX  ｽﾄﾚｯﾌﾟ</t>
  </si>
  <si>
    <t>40042　60ﾃｽﾄ</t>
  </si>
  <si>
    <t>ｸｲｯｸﾅﾋﾞ　ﾉﾛ２</t>
  </si>
  <si>
    <t>大塚製薬</t>
  </si>
  <si>
    <t>10ﾃｽﾄ</t>
  </si>
  <si>
    <t>Ｖｙｓｉｓ ＡＬＫ Break Apart FISH プローブキット</t>
  </si>
  <si>
    <t>アボット　ジャパン</t>
  </si>
  <si>
    <t>入</t>
    <rPh sb="0" eb="1">
      <t>ハイ</t>
    </rPh>
    <phoneticPr fontId="3"/>
  </si>
  <si>
    <t>1P3029    100回</t>
    <rPh sb="13" eb="14">
      <t>カイ</t>
    </rPh>
    <phoneticPr fontId="3"/>
  </si>
  <si>
    <t>1P3002   4ml*6濃度</t>
    <rPh sb="14" eb="16">
      <t>ノウド</t>
    </rPh>
    <phoneticPr fontId="3"/>
  </si>
  <si>
    <t>ﾐﾙﾄﾝ</t>
  </si>
  <si>
    <t>杏林製薬</t>
  </si>
  <si>
    <t>1000ml</t>
  </si>
  <si>
    <t>ﾆｯｻﾝ　ｱﾉﾝ　＃３００</t>
  </si>
  <si>
    <t>乾商事</t>
  </si>
  <si>
    <t>３㎏</t>
  </si>
  <si>
    <t>ﾌﾟﾛﾚｯｸｽ「ｲﾜｷ」ﾚﾝｻ球菌</t>
  </si>
  <si>
    <t>ｲﾜｷ</t>
  </si>
  <si>
    <t>019-102221　60ﾃｽﾄ</t>
  </si>
  <si>
    <t>ﾄﾞﾗｲｹﾑｽﾗｲﾄﾞNH3WⅡ</t>
  </si>
  <si>
    <t>富士ﾌｨﾙﾑ</t>
  </si>
  <si>
    <t>550291　５０枚</t>
  </si>
  <si>
    <t>富士ﾌｨﾙﾑ和光純薬(株)</t>
    <rPh sb="0" eb="2">
      <t>フジ</t>
    </rPh>
    <rPh sb="6" eb="8">
      <t>ワコウ</t>
    </rPh>
    <rPh sb="8" eb="10">
      <t>ジュンヤク</t>
    </rPh>
    <rPh sb="11" eb="12">
      <t>カブ</t>
    </rPh>
    <phoneticPr fontId="3"/>
  </si>
  <si>
    <t>therascreenEGFR変異検出ｷｯﾄRGQ｢ｷｱｹﾞﾝ｣</t>
    <rPh sb="15" eb="17">
      <t>ヘンイ</t>
    </rPh>
    <rPh sb="17" eb="19">
      <t>ケンシュツ</t>
    </rPh>
    <phoneticPr fontId="3"/>
  </si>
  <si>
    <t>ｏｎｃｏGｕｉｄｅ　AｍｏｙDX　ROS1融合遺伝子検出ｷｯﾄ</t>
  </si>
  <si>
    <t>シスメックス</t>
  </si>
  <si>
    <t>AU849989     ２４テスト</t>
  </si>
  <si>
    <t>コアグビアＡＰＴＴ－Ｎ／ＡＰＴＴ試薬</t>
    <rPh sb="16" eb="18">
      <t>シヤク</t>
    </rPh>
    <phoneticPr fontId="3"/>
  </si>
  <si>
    <t>コアグビアＦＢＧ　トロンビン試薬</t>
    <rPh sb="14" eb="16">
      <t>シヤク</t>
    </rPh>
    <phoneticPr fontId="3"/>
  </si>
  <si>
    <t>コアグビアＦＢＧ　検体希釈液</t>
    <rPh sb="9" eb="11">
      <t>ケンタイ</t>
    </rPh>
    <rPh sb="11" eb="13">
      <t>キシャク</t>
    </rPh>
    <rPh sb="13" eb="14">
      <t>エキ</t>
    </rPh>
    <phoneticPr fontId="3"/>
  </si>
  <si>
    <t>入</t>
    <rPh sb="0" eb="1">
      <t>イ</t>
    </rPh>
    <phoneticPr fontId="11"/>
  </si>
  <si>
    <t>ﾐｭｳｰﾀｽﾜｺｰＭＴＢ試薬カートリッジ</t>
    <rPh sb="12" eb="14">
      <t>シヤク</t>
    </rPh>
    <phoneticPr fontId="11"/>
  </si>
  <si>
    <t>404-02401　１２回用</t>
    <rPh sb="12" eb="13">
      <t>カイ</t>
    </rPh>
    <rPh sb="13" eb="14">
      <t>ヨウ</t>
    </rPh>
    <phoneticPr fontId="11"/>
  </si>
  <si>
    <t>ﾐｭｳｰﾀｽﾜｺｰＭＡＣ試薬カートリッジ</t>
    <rPh sb="12" eb="14">
      <t>シヤク</t>
    </rPh>
    <phoneticPr fontId="11"/>
  </si>
  <si>
    <t>404-02501　１２回用</t>
    <rPh sb="12" eb="13">
      <t>カイ</t>
    </rPh>
    <rPh sb="13" eb="14">
      <t>ヨウ</t>
    </rPh>
    <phoneticPr fontId="11"/>
  </si>
  <si>
    <t>抗核酸菌前処理液</t>
    <rPh sb="0" eb="1">
      <t>コウ</t>
    </rPh>
    <rPh sb="1" eb="3">
      <t>カクサン</t>
    </rPh>
    <rPh sb="3" eb="4">
      <t>キン</t>
    </rPh>
    <rPh sb="4" eb="5">
      <t>マエ</t>
    </rPh>
    <rPh sb="5" eb="7">
      <t>ショリ</t>
    </rPh>
    <rPh sb="7" eb="8">
      <t>エキ</t>
    </rPh>
    <phoneticPr fontId="11"/>
  </si>
  <si>
    <t>408-02301　２４回用</t>
    <rPh sb="12" eb="13">
      <t>カイ</t>
    </rPh>
    <rPh sb="13" eb="14">
      <t>ヨウ</t>
    </rPh>
    <phoneticPr fontId="11"/>
  </si>
  <si>
    <t>ｱｼﾞﾚﾝﾄﾃｸﾉﾛｼﾞｰ</t>
  </si>
  <si>
    <t>ﾀﾞｺEnvision FREX洗浄液(20x)</t>
    <rPh sb="16" eb="18">
      <t>センジョウ</t>
    </rPh>
    <rPh sb="18" eb="19">
      <t>エキ</t>
    </rPh>
    <phoneticPr fontId="3"/>
  </si>
  <si>
    <t>合計（税抜）</t>
    <rPh sb="0" eb="2">
      <t>ゴウケイ</t>
    </rPh>
    <rPh sb="2" eb="3">
      <t>テイガク</t>
    </rPh>
    <rPh sb="3" eb="5">
      <t>ゼイヌキ</t>
    </rPh>
    <phoneticPr fontId="3"/>
  </si>
  <si>
    <t>１</t>
    <phoneticPr fontId="3"/>
  </si>
  <si>
    <t>ｾﾌｨﾅ-ｾﾞ</t>
  </si>
  <si>
    <t>231650 50枚</t>
  </si>
  <si>
    <t>ｵｰｿﾊﾞｲｵﾋﾞｭｰ抗IgGｶｾｯﾄ</t>
  </si>
  <si>
    <t>180026　20ｶｾｯﾄ</t>
  </si>
  <si>
    <t>抗ｃ血清　オーソバイオクローン抗ｃ</t>
  </si>
  <si>
    <t>ｵｰｿﾊﾞｲｵｸﾛｰﾝ抗Ｃ</t>
  </si>
  <si>
    <t xml:space="preserve">ｵ-ｿ ﾊﾞｲｵｸﾛ-ﾝ抗Ｄ       </t>
  </si>
  <si>
    <t>121005 10</t>
  </si>
  <si>
    <t xml:space="preserve">ｵ-ｿ 抗Xｇａ血清      </t>
  </si>
  <si>
    <t>164521 1ML</t>
  </si>
  <si>
    <t>ｵ-ｿ ﾊﾞｲｵﾋﾞｭ- ﾆｭ-ﾄﾗﾙ ｶｾｯﾄ</t>
  </si>
  <si>
    <t>184000 20ｶｾｯﾄ</t>
  </si>
  <si>
    <t>抗C3B､C3Dﾊﾞｲｵｸﾛ-ﾝ</t>
  </si>
  <si>
    <t>144103 3mL</t>
  </si>
  <si>
    <t>ｵ-ｿ ﾊﾞｲｵｸﾛ-ﾝ抗Ｊｋａ</t>
  </si>
  <si>
    <t>163210 3mL</t>
  </si>
  <si>
    <t>ｵ-ｿ ﾊﾞｲｵｸﾛ-ﾝ抗Ｊｋｂ</t>
  </si>
  <si>
    <t>163319 3mL</t>
  </si>
  <si>
    <t>ｵ-ｿ ﾊﾞｲｵｸﾛ-ﾝ抗ｓ</t>
  </si>
  <si>
    <t>163715 2ML</t>
  </si>
  <si>
    <t>ｵ-ｿ 抗Hﾚｸﾁﾝ</t>
  </si>
  <si>
    <t>116025 2ML</t>
  </si>
  <si>
    <t>３</t>
    <phoneticPr fontId="3"/>
  </si>
  <si>
    <t>ｱﾎﾞｯﾄ ﾀﾞｲｱｸﾞﾉｽﾃｨｯｸｽ</t>
  </si>
  <si>
    <t>10</t>
    <phoneticPr fontId="3"/>
  </si>
  <si>
    <t>１１</t>
    <phoneticPr fontId="3"/>
  </si>
  <si>
    <t>１２</t>
    <phoneticPr fontId="3"/>
  </si>
  <si>
    <t>１３</t>
    <phoneticPr fontId="3"/>
  </si>
  <si>
    <t>１６</t>
    <phoneticPr fontId="3"/>
  </si>
  <si>
    <t>６Ｎ３８－２１ ２０テスト／箱</t>
  </si>
  <si>
    <t>ｱｰｷﾃｸﾄ ﾊﾞﾝｺﾏｲｼﾝ ST</t>
  </si>
  <si>
    <t>ｱｰｷﾃｸﾄ ﾊﾞﾝｺﾏｲｼﾝ ST ｷｬﾘﾌﾞﾚｰﾀ</t>
  </si>
  <si>
    <t xml:space="preserve">BY113830    ２４テスト    </t>
  </si>
  <si>
    <t>ｱｰｷﾃｸﾄProGRP ｷｬﾘﾌﾞ4mLＸ6濃度</t>
  </si>
  <si>
    <t xml:space="preserve">１Ｐ４５０３  </t>
  </si>
  <si>
    <t>ｱｰｷﾃｸﾄProgrpｺﾝﾄ ﾛｰﾙ　8mLＸ３濃度</t>
  </si>
  <si>
    <t>１Ｐ４５１２</t>
  </si>
  <si>
    <t>アーキテクトＰｒｏＧＲＰ １００回</t>
  </si>
  <si>
    <t>１Ｐ４５２６</t>
  </si>
  <si>
    <t>ｱｰｷﾃｸﾄSCCｷｬﾘﾌﾞﾚｰﾀｰ 4mLＸ６濃度</t>
  </si>
  <si>
    <t xml:space="preserve">８Ｄ１８０２ </t>
  </si>
  <si>
    <t>アーキテクトＳＣＣコントロール ８ｍＬＸ３濃度</t>
  </si>
  <si>
    <t>アーキテクト　ＳＣＣ １００回</t>
  </si>
  <si>
    <t>８Ｄ１８２６</t>
  </si>
  <si>
    <t>アーキテクトｈｉｇｈｓｅｎｓｉｔｉｖｅﾄﾛﾎﾟﾆﾝ Ist</t>
  </si>
  <si>
    <t>３Ｐ２５－２６</t>
  </si>
  <si>
    <t>ﾀﾞｺPD-L1 IHC 22C3 pharmDX「ﾀﾞｺ」</t>
  </si>
  <si>
    <t>SK00621-5J</t>
  </si>
  <si>
    <t>ﾀﾞｺEnvision FREXﾍﾏﾄｷｼﾘﾝ</t>
  </si>
  <si>
    <t>K800821-2</t>
  </si>
  <si>
    <t>K800721-2</t>
  </si>
  <si>
    <t>245124　6本X2種</t>
    <phoneticPr fontId="3"/>
  </si>
  <si>
    <t>ユリフレットＳ　１１ＵＡ</t>
    <phoneticPr fontId="3"/>
  </si>
  <si>
    <t>ｱｰｸﾚｲ</t>
    <phoneticPr fontId="3"/>
  </si>
  <si>
    <t>106852　100枚</t>
    <rPh sb="10" eb="11">
      <t>マイ</t>
    </rPh>
    <phoneticPr fontId="3"/>
  </si>
  <si>
    <t>ｱｼｯﾄﾞﾌﾟﾗｽ</t>
    <phoneticPr fontId="3"/>
  </si>
  <si>
    <t>ﾘﾎﾞﾃｽﾄﾚｼﾞｵﾈﾗ</t>
    <phoneticPr fontId="3"/>
  </si>
  <si>
    <t xml:space="preserve">BINAX NOW 肺炎球菌 </t>
    <phoneticPr fontId="3"/>
  </si>
  <si>
    <t>B710-012J　12ﾃｽﾄ</t>
    <phoneticPr fontId="3"/>
  </si>
  <si>
    <t xml:space="preserve">ﾗﾋﾟｯﾄﾞID32ｽﾄﾚｯﾌﾟ ｱﾋﾟ    </t>
    <phoneticPr fontId="3"/>
  </si>
  <si>
    <t>ﾊﾞｲｵﾗｯﾄﾞ</t>
    <phoneticPr fontId="3"/>
  </si>
  <si>
    <t>箱</t>
    <phoneticPr fontId="3"/>
  </si>
  <si>
    <t>４２５７２１　 3ml×１０　</t>
    <phoneticPr fontId="3"/>
  </si>
  <si>
    <t>ﾅﾉﾋﾟｱ　Ｄダイマー</t>
    <phoneticPr fontId="3"/>
  </si>
  <si>
    <t>テストチーム　Ｓ　ＡＴⅢ</t>
    <phoneticPr fontId="3"/>
  </si>
  <si>
    <t>４３３６６５　ＣＰセット×２　</t>
    <phoneticPr fontId="3"/>
  </si>
  <si>
    <t>BBL　MGIT　960専用ｻﾌﾟﾘﾒﾝﾄN</t>
    <phoneticPr fontId="3"/>
  </si>
  <si>
    <t>BBL　MGIT　TUBES　7ML(N)</t>
    <phoneticPr fontId="3"/>
  </si>
  <si>
    <t>245122　100本</t>
    <phoneticPr fontId="3"/>
  </si>
  <si>
    <t>ｵｰｿ抗D血清</t>
    <phoneticPr fontId="3"/>
  </si>
  <si>
    <t>ドライプレートDP34</t>
    <phoneticPr fontId="3"/>
  </si>
  <si>
    <t>T30525C-J　25ﾃｽﾄ</t>
    <phoneticPr fontId="3"/>
  </si>
  <si>
    <t>B852-012J　12ﾃｽﾄ</t>
    <phoneticPr fontId="3"/>
  </si>
  <si>
    <t>413727 20枚入</t>
    <phoneticPr fontId="3"/>
  </si>
  <si>
    <t>ﾋﾞｵﾒﾘｭｰｼﾞｬﾊﾟﾝ</t>
    <phoneticPr fontId="3"/>
  </si>
  <si>
    <t>ﾋﾞｵﾒﾘｭｰｼﾞｬﾊﾟﾝ</t>
    <phoneticPr fontId="3"/>
  </si>
  <si>
    <t>32600 25回</t>
    <phoneticPr fontId="3"/>
  </si>
  <si>
    <t>ﾊﾞｲｵﾗｯﾄﾞ</t>
    <phoneticPr fontId="3"/>
  </si>
  <si>
    <t>４８２３７３　10ml×１０　</t>
    <phoneticPr fontId="3"/>
  </si>
  <si>
    <t>コアグビアＡＰＴＴ－Ｎ／エンカカルシウムエキ</t>
    <phoneticPr fontId="3"/>
  </si>
  <si>
    <t>４８２３８０　10ml×１０　</t>
    <phoneticPr fontId="3"/>
  </si>
  <si>
    <t>４２５７１４　10ml×１０　</t>
    <phoneticPr fontId="3"/>
  </si>
  <si>
    <t>ﾅﾉﾋﾟｱ　Ｐ－ＦＤＰ</t>
    <phoneticPr fontId="3"/>
  </si>
  <si>
    <t>４３３６４１　ＣＰセット×２　</t>
    <phoneticPr fontId="3"/>
  </si>
  <si>
    <t>４３３６２７　ＣＰセット×２　</t>
    <phoneticPr fontId="3"/>
  </si>
  <si>
    <t>８Ｄ１８１２　</t>
    <phoneticPr fontId="3"/>
  </si>
  <si>
    <t>Ampdirect2019-nCo V2検出ｷｯﾄ</t>
    <rPh sb="20" eb="22">
      <t>ケンシュツ</t>
    </rPh>
    <phoneticPr fontId="3"/>
  </si>
  <si>
    <t>日水製薬（島津製）</t>
    <rPh sb="5" eb="7">
      <t>シマズ</t>
    </rPh>
    <rPh sb="7" eb="8">
      <t>セイ</t>
    </rPh>
    <phoneticPr fontId="3"/>
  </si>
  <si>
    <t>07999</t>
    <phoneticPr fontId="3"/>
  </si>
  <si>
    <t>３５</t>
    <phoneticPr fontId="3"/>
  </si>
  <si>
    <t>ﾊﾞ-ﾐ-M1</t>
  </si>
  <si>
    <t>武藤化学</t>
  </si>
  <si>
    <t>41411 400ML</t>
  </si>
  <si>
    <t>ﾊﾞ-ﾐ-M2</t>
  </si>
  <si>
    <t>41421 400ML</t>
  </si>
  <si>
    <t>ﾊﾞ-ﾐ-M3</t>
  </si>
  <si>
    <t>41431 400ML</t>
  </si>
  <si>
    <t>ﾊﾞ-ﾐ-M4</t>
  </si>
  <si>
    <t>41441 400ML</t>
  </si>
  <si>
    <t>５</t>
    <phoneticPr fontId="3"/>
  </si>
  <si>
    <t>６</t>
    <phoneticPr fontId="3"/>
  </si>
  <si>
    <t>７</t>
    <phoneticPr fontId="3"/>
  </si>
  <si>
    <t>９</t>
    <phoneticPr fontId="3"/>
  </si>
  <si>
    <t>１７</t>
    <phoneticPr fontId="3"/>
  </si>
  <si>
    <t>１８</t>
    <phoneticPr fontId="3"/>
  </si>
  <si>
    <t>１９</t>
    <phoneticPr fontId="3"/>
  </si>
  <si>
    <t>２０</t>
    <phoneticPr fontId="3"/>
  </si>
  <si>
    <t>２１</t>
    <phoneticPr fontId="3"/>
  </si>
  <si>
    <t>２２</t>
    <phoneticPr fontId="3"/>
  </si>
  <si>
    <t>２３</t>
    <phoneticPr fontId="3"/>
  </si>
  <si>
    <t>２４</t>
    <phoneticPr fontId="3"/>
  </si>
  <si>
    <t>２６</t>
    <phoneticPr fontId="3"/>
  </si>
  <si>
    <t>２７</t>
    <phoneticPr fontId="3"/>
  </si>
  <si>
    <t>２８</t>
    <phoneticPr fontId="3"/>
  </si>
  <si>
    <t>３４</t>
    <phoneticPr fontId="3"/>
  </si>
  <si>
    <t>使用見込（年間）</t>
    <rPh sb="0" eb="2">
      <t>シヨウ</t>
    </rPh>
    <rPh sb="2" eb="4">
      <t>ミコミ</t>
    </rPh>
    <rPh sb="5" eb="7">
      <t>ネンカン</t>
    </rPh>
    <phoneticPr fontId="3"/>
  </si>
  <si>
    <t>４</t>
    <phoneticPr fontId="3"/>
  </si>
  <si>
    <t>ｶﾞﾝﾏｸﾛｰﾝ抗IgG</t>
  </si>
  <si>
    <t>ｲﾑｺｱ</t>
  </si>
  <si>
    <t xml:space="preserve">BB-4092　10ml×1   </t>
    <phoneticPr fontId="3"/>
  </si>
  <si>
    <t>ｶﾞﾝﾏｸﾛｰﾝ抗A</t>
  </si>
  <si>
    <t>BB-4102　10ml×1　</t>
  </si>
  <si>
    <t>ｶﾞﾝﾏｸﾛｰﾝ抗B</t>
  </si>
  <si>
    <t>BB-4132　10ml×1　</t>
  </si>
  <si>
    <t>IDﾃｽﾄ　EB-20 ブドウ糖発酵性桿菌用</t>
  </si>
  <si>
    <t>日水製薬</t>
  </si>
  <si>
    <t>06626  25ﾃｽﾄ</t>
  </si>
  <si>
    <t>IDﾃｽﾄ　EB-20 EB試薬</t>
  </si>
  <si>
    <t>06628   100検体用</t>
  </si>
  <si>
    <t>IDﾃｽﾄ　NF-18 ブドウ糖非発酵性桿菌用</t>
  </si>
  <si>
    <t>06629  25ﾃｽﾄ</t>
  </si>
  <si>
    <t>１４</t>
    <phoneticPr fontId="3"/>
  </si>
  <si>
    <t>GEM ﾌﾟﾚﾐｱ3500 I QM BG/Hct/BE/G/L150T</t>
    <phoneticPr fontId="3"/>
  </si>
  <si>
    <t>ｱｲｴﾙｼﾞｬﾊﾟﾝ</t>
  </si>
  <si>
    <t>IL26315089　　１個／箱</t>
    <phoneticPr fontId="3"/>
  </si>
  <si>
    <t>GEM ﾌﾟﾚﾐｱ3500 I QM BG/Hct/BE/G/L450T</t>
  </si>
  <si>
    <t>IL26345089　　１個／箱</t>
  </si>
  <si>
    <t>１５</t>
    <phoneticPr fontId="3"/>
  </si>
  <si>
    <t>ﾋｽﾄﾌｧｲﾝALK　ｉAEPキット</t>
    <phoneticPr fontId="3"/>
  </si>
  <si>
    <t>ﾆﾁﾚｲ ﾊﾞｲｵ</t>
  </si>
  <si>
    <t>４２７０７１　20ﾃｽﾄ</t>
    <phoneticPr fontId="3"/>
  </si>
  <si>
    <t>２５</t>
    <phoneticPr fontId="3"/>
  </si>
  <si>
    <t>エンドキシンシングルテストワコーＥＳ</t>
    <phoneticPr fontId="3"/>
  </si>
  <si>
    <t>0.2×５０</t>
    <phoneticPr fontId="3"/>
  </si>
  <si>
    <t>エンドキシン検体前処理液</t>
    <rPh sb="6" eb="8">
      <t>ケンタイ</t>
    </rPh>
    <rPh sb="8" eb="9">
      <t>マエ</t>
    </rPh>
    <rPh sb="9" eb="11">
      <t>ショリ</t>
    </rPh>
    <rPh sb="11" eb="12">
      <t>エキ</t>
    </rPh>
    <phoneticPr fontId="3"/>
  </si>
  <si>
    <t>0.9ｍｌ×５０</t>
    <phoneticPr fontId="3"/>
  </si>
  <si>
    <t>ＢＣチップワコーＥＸＴ</t>
    <phoneticPr fontId="3"/>
  </si>
  <si>
    <t>１００本</t>
    <rPh sb="3" eb="4">
      <t>ホン</t>
    </rPh>
    <phoneticPr fontId="3"/>
  </si>
  <si>
    <t>乾熱滅菌済アルミキャップ</t>
    <rPh sb="0" eb="2">
      <t>カンネツ</t>
    </rPh>
    <rPh sb="2" eb="4">
      <t>メッキン</t>
    </rPh>
    <rPh sb="4" eb="5">
      <t>ズ</t>
    </rPh>
    <phoneticPr fontId="3"/>
  </si>
  <si>
    <t>１０×１０</t>
    <phoneticPr fontId="3"/>
  </si>
  <si>
    <t>ＬＡＬコントロールワコー</t>
    <phoneticPr fontId="3"/>
  </si>
  <si>
    <t>βーグルカンテストワコー</t>
    <phoneticPr fontId="3"/>
  </si>
  <si>
    <t>βグルカンテスト検体前処理液</t>
    <rPh sb="8" eb="10">
      <t>ケンタイ</t>
    </rPh>
    <rPh sb="10" eb="11">
      <t>マエ</t>
    </rPh>
    <rPh sb="11" eb="13">
      <t>ショリ</t>
    </rPh>
    <rPh sb="13" eb="14">
      <t>エキ</t>
    </rPh>
    <phoneticPr fontId="3"/>
  </si>
  <si>
    <t>日水製薬</t>
    <rPh sb="0" eb="4">
      <t>ニッスイセイヤク</t>
    </rPh>
    <phoneticPr fontId="3"/>
  </si>
  <si>
    <t>ﾆｯｽｲﾌﾟﾚｰﾄ　XM-ｶﾝｼﾞﾀﾞ寒天培地　10枚</t>
    <rPh sb="19" eb="23">
      <t>カンテンバイチ</t>
    </rPh>
    <rPh sb="26" eb="27">
      <t>マイ</t>
    </rPh>
    <phoneticPr fontId="3"/>
  </si>
  <si>
    <t>199219　10MLX6</t>
    <phoneticPr fontId="3"/>
  </si>
  <si>
    <t>OV　７％BSA</t>
    <phoneticPr fontId="3"/>
  </si>
  <si>
    <t>富士レビオ</t>
    <rPh sb="0" eb="2">
      <t>フジ</t>
    </rPh>
    <phoneticPr fontId="3"/>
  </si>
  <si>
    <t>20本</t>
    <rPh sb="2" eb="3">
      <t>ポン</t>
    </rPh>
    <phoneticPr fontId="3"/>
  </si>
  <si>
    <t>ﾆﾌﾟﾛｽﾎﾟﾝｼﾞｽﾜﾌﾞ　TYPE　S</t>
    <phoneticPr fontId="3"/>
  </si>
  <si>
    <t>ﾆﾁﾘｮｰ</t>
    <phoneticPr fontId="3"/>
  </si>
  <si>
    <t>00-LRT-F100RB 96×10</t>
    <phoneticPr fontId="3"/>
  </si>
  <si>
    <t>ﾛｰﾘﾃﾝｼｮﾝﾌｨﾙﾀｰﾁｯﾌﾟ 100UL</t>
    <phoneticPr fontId="3"/>
  </si>
  <si>
    <t>ｽｷﾞﾔﾏｹﾞﾝ</t>
    <phoneticPr fontId="3"/>
  </si>
  <si>
    <t>SDL345-250</t>
    <phoneticPr fontId="3"/>
  </si>
  <si>
    <t>改良ｵｰﾗﾐﾝＯ染色セット</t>
    <rPh sb="0" eb="2">
      <t>カイリョウ</t>
    </rPh>
    <rPh sb="8" eb="10">
      <t>センショク</t>
    </rPh>
    <phoneticPr fontId="3"/>
  </si>
  <si>
    <t>100本</t>
    <rPh sb="3" eb="4">
      <t>ホン</t>
    </rPh>
    <phoneticPr fontId="3"/>
  </si>
  <si>
    <t>植毛綿棒　鼻腔用</t>
    <rPh sb="0" eb="2">
      <t>ショクモウ</t>
    </rPh>
    <rPh sb="2" eb="4">
      <t>メンボウ</t>
    </rPh>
    <rPh sb="5" eb="8">
      <t>ビクウヨウ</t>
    </rPh>
    <phoneticPr fontId="3"/>
  </si>
  <si>
    <t>ｱｼﾞｱ器材</t>
    <rPh sb="4" eb="6">
      <t>キザイ</t>
    </rPh>
    <phoneticPr fontId="3"/>
  </si>
  <si>
    <t>S5000C-10 1000本</t>
    <rPh sb="14" eb="15">
      <t>ホン</t>
    </rPh>
    <phoneticPr fontId="3"/>
  </si>
  <si>
    <t>滅菌綿棒ﾁｭｰﾌﾞ10本包装</t>
    <rPh sb="0" eb="4">
      <t>メッキンメンボウ</t>
    </rPh>
    <rPh sb="11" eb="12">
      <t>ホン</t>
    </rPh>
    <rPh sb="12" eb="14">
      <t>ホウソウ</t>
    </rPh>
    <phoneticPr fontId="3"/>
  </si>
  <si>
    <t>栄研化学</t>
    <rPh sb="0" eb="2">
      <t>エイケン</t>
    </rPh>
    <rPh sb="2" eb="4">
      <t>カガク</t>
    </rPh>
    <phoneticPr fontId="3"/>
  </si>
  <si>
    <t>武藤化学</t>
    <rPh sb="0" eb="4">
      <t>ムトウカガク</t>
    </rPh>
    <phoneticPr fontId="3"/>
  </si>
  <si>
    <t>500ml</t>
    <phoneticPr fontId="3"/>
  </si>
  <si>
    <t>媒染剤ｱｻﾞﾝ･ﾏｯｿﾝ染色</t>
    <rPh sb="0" eb="3">
      <t>バイセンザイ</t>
    </rPh>
    <rPh sb="12" eb="14">
      <t>センショク</t>
    </rPh>
    <phoneticPr fontId="3"/>
  </si>
  <si>
    <t>10％中性緩衝ﾎﾙﾏﾘﾝ</t>
    <rPh sb="3" eb="7">
      <t>チュウセイカンショウ</t>
    </rPh>
    <phoneticPr fontId="3"/>
  </si>
  <si>
    <t>ｼｽﾒｯｸｽ</t>
    <phoneticPr fontId="3"/>
  </si>
  <si>
    <t>ﾚﾎﾞﾍﾑ ｴﾋﾟﾈﾌﾘﾝ</t>
    <phoneticPr fontId="3"/>
  </si>
  <si>
    <t>LoopampｳｲﾙｽRNA　抽出試薬</t>
    <rPh sb="15" eb="19">
      <t>チュウシュツシヤク</t>
    </rPh>
    <phoneticPr fontId="3"/>
  </si>
  <si>
    <t>ﾍﾞﾉｼﾞｪｸﾄⅡ真空採血管ﾍﾊﾟﾘﾝﾅﾄﾘｳﾑ</t>
    <rPh sb="9" eb="14">
      <t>シンクウサイケツカン</t>
    </rPh>
    <phoneticPr fontId="3"/>
  </si>
  <si>
    <t>3mｌ×100</t>
    <phoneticPr fontId="3"/>
  </si>
  <si>
    <t>あしかﾒﾃﾞｨ</t>
    <phoneticPr fontId="3"/>
  </si>
  <si>
    <t>110038S　30カラム</t>
    <phoneticPr fontId="3"/>
  </si>
  <si>
    <t>ﾌﾟﾗﾋﾞｰｽﾞｶﾗﾑ</t>
    <phoneticPr fontId="3"/>
  </si>
  <si>
    <t>LMP803　48ﾃｽﾄ</t>
    <phoneticPr fontId="3"/>
  </si>
  <si>
    <t>ｱﾙｼｬﾝﾌﾞﾙｰ液細胞診用（山本法）</t>
    <rPh sb="9" eb="10">
      <t>エキ</t>
    </rPh>
    <rPh sb="10" eb="13">
      <t>サイボウシン</t>
    </rPh>
    <rPh sb="13" eb="14">
      <t>ヨウ</t>
    </rPh>
    <rPh sb="15" eb="18">
      <t>ヤマモトホウ</t>
    </rPh>
    <phoneticPr fontId="3"/>
  </si>
  <si>
    <t>ﾊﾞｲｵﾋﾞｭｰDAT/IDATｶｾｯﾄ</t>
    <phoneticPr fontId="3"/>
  </si>
  <si>
    <t>187100　10ｶｾｯﾄ</t>
    <phoneticPr fontId="3"/>
  </si>
  <si>
    <t>ｵﾌﾟﾄﾊﾟﾈﾙMP　OP1</t>
    <phoneticPr fontId="3"/>
  </si>
  <si>
    <t>11905　5ﾃｽﾄ</t>
    <phoneticPr fontId="3"/>
  </si>
  <si>
    <t>ﾒｯｷﾝPP凍結ﾁｭｰﾌﾞ　ｷｬｯﾌﾟﾂｷ</t>
    <rPh sb="6" eb="8">
      <t>トウケツ</t>
    </rPh>
    <phoneticPr fontId="3"/>
  </si>
  <si>
    <t>2463C000B-10　50本×20</t>
    <rPh sb="15" eb="16">
      <t>ホン</t>
    </rPh>
    <phoneticPr fontId="3"/>
  </si>
  <si>
    <t>ﾎﾙﾑｱﾙﾃﾞﾋﾄﾞ液</t>
    <rPh sb="10" eb="11">
      <t>エキ</t>
    </rPh>
    <phoneticPr fontId="3"/>
  </si>
  <si>
    <t>特級　18kg</t>
    <rPh sb="0" eb="2">
      <t>トッキュウ</t>
    </rPh>
    <phoneticPr fontId="3"/>
  </si>
  <si>
    <t>ﾚﾎﾞﾍﾑ ADP</t>
    <phoneticPr fontId="3"/>
  </si>
  <si>
    <t>AP200422</t>
    <phoneticPr fontId="3"/>
  </si>
  <si>
    <t>BJ882610　0.625ml×3</t>
    <phoneticPr fontId="3"/>
  </si>
  <si>
    <t>ﾚﾎﾞﾍﾑ ｺﾗｰｹﾞﾝ</t>
    <phoneticPr fontId="3"/>
  </si>
  <si>
    <t>AW993826</t>
    <phoneticPr fontId="3"/>
  </si>
  <si>
    <t>714726　180個</t>
    <rPh sb="10" eb="11">
      <t>コ</t>
    </rPh>
    <phoneticPr fontId="3"/>
  </si>
  <si>
    <t>OV　希釈トレイ</t>
    <rPh sb="3" eb="5">
      <t>キシャク</t>
    </rPh>
    <phoneticPr fontId="3"/>
  </si>
  <si>
    <t>OV　E-cap（１０ｍｌ）</t>
    <phoneticPr fontId="3"/>
  </si>
  <si>
    <t>OV　E-cap（３ｍｌ）</t>
    <phoneticPr fontId="3"/>
  </si>
  <si>
    <t>714733　250個</t>
    <rPh sb="10" eb="11">
      <t>コ</t>
    </rPh>
    <phoneticPr fontId="3"/>
  </si>
  <si>
    <t>714696　500個</t>
    <rPh sb="10" eb="11">
      <t>コ</t>
    </rPh>
    <phoneticPr fontId="3"/>
  </si>
  <si>
    <t>βグルカン前処理済み検体用希釈液</t>
    <rPh sb="5" eb="9">
      <t>マエショリズ</t>
    </rPh>
    <rPh sb="10" eb="12">
      <t>ケンタイ</t>
    </rPh>
    <rPh sb="12" eb="13">
      <t>ヨウ</t>
    </rPh>
    <rPh sb="13" eb="16">
      <t>キシャクエキ</t>
    </rPh>
    <phoneticPr fontId="3"/>
  </si>
  <si>
    <t>0.9ｍｌ×10</t>
    <phoneticPr fontId="3"/>
  </si>
  <si>
    <t>BCチップワコー　１０００－Ｒ</t>
    <phoneticPr fontId="3"/>
  </si>
  <si>
    <t>458-01201　100本</t>
    <rPh sb="13" eb="14">
      <t>ホン</t>
    </rPh>
    <phoneticPr fontId="3"/>
  </si>
  <si>
    <t>ｱｸﾘｽﾃｲﾝ　CS液</t>
    <rPh sb="10" eb="11">
      <t>エキ</t>
    </rPh>
    <phoneticPr fontId="3"/>
  </si>
  <si>
    <t>08374　450ｍｌ</t>
    <phoneticPr fontId="3"/>
  </si>
  <si>
    <t>抗A1ﾚｸﾁﾝ</t>
    <rPh sb="0" eb="1">
      <t>コウ</t>
    </rPh>
    <phoneticPr fontId="3"/>
  </si>
  <si>
    <t>115011　2ｍｌ</t>
    <phoneticPr fontId="3"/>
  </si>
  <si>
    <t>抗FYB（抗ﾀﾞﾌｨB）血清</t>
    <rPh sb="0" eb="1">
      <t>コウ</t>
    </rPh>
    <rPh sb="5" eb="6">
      <t>コウ</t>
    </rPh>
    <rPh sb="12" eb="14">
      <t>ケッセイ</t>
    </rPh>
    <phoneticPr fontId="3"/>
  </si>
  <si>
    <t>163104　3ｍｌ</t>
    <phoneticPr fontId="3"/>
  </si>
  <si>
    <t>ﾙｲｽ型物質</t>
    <rPh sb="3" eb="4">
      <t>ガタ</t>
    </rPh>
    <rPh sb="4" eb="6">
      <t>ブッシツ</t>
    </rPh>
    <phoneticPr fontId="3"/>
  </si>
  <si>
    <t>166211　3ｍｌ</t>
    <phoneticPr fontId="3"/>
  </si>
  <si>
    <t>ｱｸﾘｽﾃｲﾝ　WB液</t>
    <rPh sb="10" eb="11">
      <t>エキ</t>
    </rPh>
    <phoneticPr fontId="3"/>
  </si>
  <si>
    <t>08375　450ｍｌ</t>
    <phoneticPr fontId="3"/>
  </si>
  <si>
    <t>ｱﾙｼｬﾝﾌﾞﾙｰ液PH2.5（組織用）</t>
    <rPh sb="9" eb="10">
      <t>エキ</t>
    </rPh>
    <rPh sb="16" eb="19">
      <t>ソシキヨウ</t>
    </rPh>
    <phoneticPr fontId="3"/>
  </si>
  <si>
    <t>抗ﾋﾄ　KI-67抗原、MIB-1・マウス</t>
    <rPh sb="0" eb="1">
      <t>コウ</t>
    </rPh>
    <rPh sb="9" eb="11">
      <t>コウゲン</t>
    </rPh>
    <phoneticPr fontId="3"/>
  </si>
  <si>
    <t>滅菌綿棒ﾁｭｰﾌﾞｲｴﾛｰ</t>
    <rPh sb="0" eb="4">
      <t>メッキンメンボウ</t>
    </rPh>
    <phoneticPr fontId="3"/>
  </si>
  <si>
    <t>S5001C-10　10本×100　</t>
    <rPh sb="12" eb="13">
      <t>ホン</t>
    </rPh>
    <phoneticPr fontId="3"/>
  </si>
  <si>
    <t>51064</t>
  </si>
  <si>
    <t>20回</t>
  </si>
  <si>
    <t>W.A.R.M</t>
  </si>
  <si>
    <t>5ｍｌ×2</t>
  </si>
  <si>
    <t>Loopamp2019SARSCoV2検出キット</t>
  </si>
  <si>
    <t>LMP403　48ﾃｽﾄ</t>
  </si>
  <si>
    <t>EnVisionFLEX TRSLow</t>
  </si>
  <si>
    <t>K8005 30ml×3</t>
  </si>
  <si>
    <t>M724001　1ｍｌ</t>
  </si>
  <si>
    <t>ｺｱｸﾞﾋﾟｱ　PT-Liquid</t>
  </si>
  <si>
    <t>10MLX10</t>
  </si>
  <si>
    <t>060-01667　20L</t>
    <phoneticPr fontId="3"/>
  </si>
  <si>
    <t>シーメンス</t>
    <phoneticPr fontId="3"/>
  </si>
  <si>
    <t>RL1200ｓ　試薬カートリッジ</t>
    <rPh sb="8" eb="10">
      <t>シヤク</t>
    </rPh>
    <phoneticPr fontId="3"/>
  </si>
  <si>
    <t>RL1200ｓ　洗浄カートリッジ</t>
    <rPh sb="8" eb="10">
      <t>センジョウ</t>
    </rPh>
    <phoneticPr fontId="3"/>
  </si>
  <si>
    <t>AQCカートリッジ</t>
    <phoneticPr fontId="3"/>
  </si>
  <si>
    <t>内蔵プリンタペーパー</t>
    <rPh sb="0" eb="2">
      <t>ナイゾウ</t>
    </rPh>
    <phoneticPr fontId="3"/>
  </si>
  <si>
    <t>ラクテート電極</t>
    <rPh sb="5" eb="7">
      <t>デンキョク</t>
    </rPh>
    <phoneticPr fontId="3"/>
  </si>
  <si>
    <t>プリンターペーパー(RP400ｓ、RL1200ｓ)</t>
    <phoneticPr fontId="3"/>
  </si>
  <si>
    <t>コンディショニング液</t>
    <rPh sb="9" eb="10">
      <t>エキ</t>
    </rPh>
    <phoneticPr fontId="3"/>
  </si>
  <si>
    <t>除タンパク</t>
    <rPh sb="0" eb="1">
      <t>ジョ</t>
    </rPh>
    <phoneticPr fontId="3"/>
  </si>
  <si>
    <t>RL1200ｓ　廃液ボトル</t>
    <rPh sb="8" eb="10">
      <t>ハイエキ</t>
    </rPh>
    <phoneticPr fontId="3"/>
  </si>
  <si>
    <t>RL1200ｓ　CO-ox　サンプルチャンバー</t>
    <phoneticPr fontId="3"/>
  </si>
  <si>
    <t>内部比較電極液(4モルKCｌ)</t>
    <rPh sb="0" eb="1">
      <t>ナイ</t>
    </rPh>
    <rPh sb="1" eb="2">
      <t>ブ</t>
    </rPh>
    <rPh sb="2" eb="4">
      <t>ヒカク</t>
    </rPh>
    <rPh sb="4" eb="6">
      <t>デンキョク</t>
    </rPh>
    <rPh sb="6" eb="7">
      <t>エキ</t>
    </rPh>
    <phoneticPr fontId="3"/>
  </si>
  <si>
    <t>PO2電極(RL1200s用)</t>
    <rPh sb="3" eb="5">
      <t>デンキョク</t>
    </rPh>
    <rPh sb="13" eb="14">
      <t>ヨウ</t>
    </rPh>
    <phoneticPr fontId="3"/>
  </si>
  <si>
    <t>PCO2電極(RL1200s用)</t>
    <rPh sb="4" eb="6">
      <t>デンキョク</t>
    </rPh>
    <phoneticPr fontId="3"/>
  </si>
  <si>
    <t>比較電極カセット(RL1200s用)</t>
    <rPh sb="0" eb="2">
      <t>ヒカク</t>
    </rPh>
    <rPh sb="2" eb="4">
      <t>デンキョク</t>
    </rPh>
    <phoneticPr fontId="3"/>
  </si>
  <si>
    <t>Ca＋＋電極(RL1200s用)</t>
    <rPh sb="4" eb="6">
      <t>デンキョク</t>
    </rPh>
    <phoneticPr fontId="3"/>
  </si>
  <si>
    <t>Na電極(RL1200s用)</t>
    <rPh sb="2" eb="4">
      <t>デンキョク</t>
    </rPh>
    <phoneticPr fontId="3"/>
  </si>
  <si>
    <t>pH電極(RL1200s用)</t>
    <rPh sb="2" eb="4">
      <t>デンキョク</t>
    </rPh>
    <phoneticPr fontId="3"/>
  </si>
  <si>
    <t>K+電極(RL1200s用)</t>
    <rPh sb="2" eb="4">
      <t>デンキョク</t>
    </rPh>
    <phoneticPr fontId="3"/>
  </si>
  <si>
    <t>Cl-電極(RL1200s用)</t>
    <rPh sb="3" eb="5">
      <t>デンキョク</t>
    </rPh>
    <phoneticPr fontId="3"/>
  </si>
  <si>
    <t>pH電極用電解液(RL1200s用)</t>
    <rPh sb="2" eb="5">
      <t>デンキョクヨウ</t>
    </rPh>
    <rPh sb="5" eb="8">
      <t>デンカイエキ</t>
    </rPh>
    <phoneticPr fontId="3"/>
  </si>
  <si>
    <t>Na+/K+/Ca++/Cl-電解液(RL1200s用)</t>
    <rPh sb="15" eb="18">
      <t>デンカイエキ</t>
    </rPh>
    <phoneticPr fontId="3"/>
  </si>
  <si>
    <t>比較内部電極(Ref Internal)</t>
    <rPh sb="0" eb="2">
      <t>ヒカク</t>
    </rPh>
    <rPh sb="2" eb="4">
      <t>ナイブ</t>
    </rPh>
    <rPh sb="4" eb="6">
      <t>デンキョク</t>
    </rPh>
    <phoneticPr fontId="3"/>
  </si>
  <si>
    <t>1個</t>
    <rPh sb="1" eb="2">
      <t>コ</t>
    </rPh>
    <phoneticPr fontId="3"/>
  </si>
  <si>
    <t>２個</t>
    <rPh sb="1" eb="2">
      <t>コ</t>
    </rPh>
    <phoneticPr fontId="3"/>
  </si>
  <si>
    <t>１個</t>
    <rPh sb="1" eb="2">
      <t>コ</t>
    </rPh>
    <phoneticPr fontId="3"/>
  </si>
  <si>
    <t>５巻</t>
    <rPh sb="1" eb="2">
      <t>マキ</t>
    </rPh>
    <phoneticPr fontId="3"/>
  </si>
  <si>
    <t>４個</t>
    <rPh sb="1" eb="2">
      <t>コ</t>
    </rPh>
    <phoneticPr fontId="3"/>
  </si>
  <si>
    <t>２ｍL×１０個</t>
    <rPh sb="6" eb="7">
      <t>コ</t>
    </rPh>
    <phoneticPr fontId="3"/>
  </si>
  <si>
    <t>２ｍL×５個</t>
    <rPh sb="5" eb="6">
      <t>コ</t>
    </rPh>
    <phoneticPr fontId="3"/>
  </si>
  <si>
    <t>３ｍL×３個</t>
    <rPh sb="5" eb="6">
      <t>コ</t>
    </rPh>
    <phoneticPr fontId="3"/>
  </si>
  <si>
    <t>５ｍL×４個</t>
    <rPh sb="5" eb="6">
      <t>コ</t>
    </rPh>
    <phoneticPr fontId="3"/>
  </si>
  <si>
    <t>ﾙﾐﾊﾟﾙｽS ｻﾝﾌﾟﾘﾝｸﾞﾁｯﾌﾟ</t>
    <phoneticPr fontId="3"/>
  </si>
  <si>
    <t>96本X10ﾗｯｸ</t>
    <rPh sb="2" eb="3">
      <t>ホン</t>
    </rPh>
    <phoneticPr fontId="3"/>
  </si>
  <si>
    <t>ﾙﾐﾊﾟﾙｽ ｿｰﾀﾞﾗｲﾑ</t>
    <phoneticPr fontId="3"/>
  </si>
  <si>
    <t>2本X6袋</t>
    <rPh sb="1" eb="2">
      <t>ホン</t>
    </rPh>
    <rPh sb="4" eb="5">
      <t>フクロ</t>
    </rPh>
    <phoneticPr fontId="3"/>
  </si>
  <si>
    <t>ﾙﾐﾊﾟﾙｽS 基質ｷｬｯﾌﾟﾊﾟｯｷﾝ</t>
    <rPh sb="8" eb="10">
      <t>キシツ</t>
    </rPh>
    <phoneticPr fontId="3"/>
  </si>
  <si>
    <t>2枚</t>
    <rPh sb="1" eb="2">
      <t>マイ</t>
    </rPh>
    <phoneticPr fontId="3"/>
  </si>
  <si>
    <t>ﾙﾐﾊﾟﾙｽｼｽﾃﾑ用ﾃﾞｨｽﾎﾟﾊﾟｯｸ</t>
    <rPh sb="10" eb="11">
      <t>ヨウ</t>
    </rPh>
    <phoneticPr fontId="3"/>
  </si>
  <si>
    <t>20個</t>
    <rPh sb="2" eb="3">
      <t>コ</t>
    </rPh>
    <phoneticPr fontId="3"/>
  </si>
  <si>
    <t>ﾙﾐﾊﾟﾙｽｼｽﾃﾑ用ﾌﾟﾘﾝﾀｰﾍﾟｰﾊﾟｰ</t>
    <rPh sb="10" eb="11">
      <t>ヨウ</t>
    </rPh>
    <phoneticPr fontId="3"/>
  </si>
  <si>
    <t>5個</t>
    <rPh sb="1" eb="2">
      <t>コ</t>
    </rPh>
    <phoneticPr fontId="3"/>
  </si>
  <si>
    <t>ﾙﾐﾊﾟﾙｽ基質液</t>
    <rPh sb="6" eb="9">
      <t>キシツエキ</t>
    </rPh>
    <phoneticPr fontId="3"/>
  </si>
  <si>
    <t>50MLX6</t>
    <phoneticPr fontId="3"/>
  </si>
  <si>
    <t>ﾙﾐﾊﾟﾙｽ洗浄液</t>
    <rPh sb="6" eb="9">
      <t>センジョウエキ</t>
    </rPh>
    <phoneticPr fontId="3"/>
  </si>
  <si>
    <t>1000MLX1</t>
    <phoneticPr fontId="3"/>
  </si>
  <si>
    <t>ﾙﾐﾊﾟﾙｽ検体希釈液</t>
    <rPh sb="6" eb="8">
      <t>ケンタイ</t>
    </rPh>
    <rPh sb="8" eb="11">
      <t>キシャクエキ</t>
    </rPh>
    <phoneticPr fontId="3"/>
  </si>
  <si>
    <t>80MLX4</t>
    <phoneticPr fontId="3"/>
  </si>
  <si>
    <t>ﾙﾐﾊﾟﾙｽ SARS-Cov2-AG ﾒﾝｴｷﾊﾝﾉｳｶｰﾄﾘｯｼﾞ</t>
    <phoneticPr fontId="3"/>
  </si>
  <si>
    <t>260340 14ﾃｽﾄX3</t>
    <phoneticPr fontId="3"/>
  </si>
  <si>
    <t>標準SARS-Cov2-AGセット</t>
    <rPh sb="0" eb="2">
      <t>ヒョウジュン</t>
    </rPh>
    <phoneticPr fontId="3"/>
  </si>
  <si>
    <t>260357 4濃度X4</t>
    <rPh sb="8" eb="10">
      <t>ノウド</t>
    </rPh>
    <phoneticPr fontId="3"/>
  </si>
  <si>
    <t>LPｺﾝﾄﾛｰﾙSARS-Cov2-AG</t>
    <phoneticPr fontId="3"/>
  </si>
  <si>
    <t>260364 2濃度X6</t>
    <rPh sb="8" eb="10">
      <t>ノウド</t>
    </rPh>
    <phoneticPr fontId="3"/>
  </si>
  <si>
    <t>検体ｼｮﾘｴｷSARS-Cov2&amp;Flu</t>
    <rPh sb="0" eb="2">
      <t>ケンタイ</t>
    </rPh>
    <phoneticPr fontId="3"/>
  </si>
  <si>
    <t>260678 50ﾃｽﾄ</t>
    <phoneticPr fontId="3"/>
  </si>
  <si>
    <t>ﾛｼｭ</t>
    <phoneticPr fontId="3"/>
  </si>
  <si>
    <t>６２９８８５　６×380ｍｌ</t>
  </si>
  <si>
    <t>エクルーシスクリーンセル</t>
    <phoneticPr fontId="3"/>
  </si>
  <si>
    <t>６２９７００　６×３８０ｍｌ</t>
    <phoneticPr fontId="3"/>
  </si>
  <si>
    <t>エクルーシス2010　分注チップ</t>
    <rPh sb="11" eb="13">
      <t>ブンチュウ</t>
    </rPh>
    <phoneticPr fontId="3"/>
  </si>
  <si>
    <t>30×120本</t>
    <rPh sb="6" eb="7">
      <t>ホン</t>
    </rPh>
    <phoneticPr fontId="3"/>
  </si>
  <si>
    <t>エクルーシス2010　アッセイカップ</t>
    <phoneticPr fontId="3"/>
  </si>
  <si>
    <t>60×60個</t>
    <rPh sb="5" eb="6">
      <t>コ</t>
    </rPh>
    <phoneticPr fontId="3"/>
  </si>
  <si>
    <t>エクルーシス　シスウォッシュ</t>
    <phoneticPr fontId="3"/>
  </si>
  <si>
    <t>300333 500ml</t>
    <phoneticPr fontId="3"/>
  </si>
  <si>
    <t>ｱｰｷﾃｸﾄｈｉｇｈｓｅｎｓｉｔｉｖｅﾄﾛﾎﾟﾆﾝ Ist　ｷｬﾘ６濃度</t>
    <rPh sb="34" eb="36">
      <t>ノウド</t>
    </rPh>
    <phoneticPr fontId="3"/>
  </si>
  <si>
    <t>３P２５－０２</t>
    <phoneticPr fontId="3"/>
  </si>
  <si>
    <t>ｱｰｷﾃｸﾄｈｉｇｈｓｅｎｓｉｔｉｖｅﾄﾛﾎﾟﾆﾝ Ist　ｺﾝﾄ３濃度</t>
    <rPh sb="34" eb="36">
      <t>ノウド</t>
    </rPh>
    <phoneticPr fontId="3"/>
  </si>
  <si>
    <t>３Ｐ２５－１１</t>
    <phoneticPr fontId="3"/>
  </si>
  <si>
    <t xml:space="preserve">令和４年度
単価（税抜）
</t>
    <rPh sb="0" eb="1">
      <t>レイ</t>
    </rPh>
    <rPh sb="1" eb="2">
      <t>カズ</t>
    </rPh>
    <rPh sb="3" eb="5">
      <t>ネンド</t>
    </rPh>
    <rPh sb="5" eb="7">
      <t>ヘイネンド</t>
    </rPh>
    <rPh sb="6" eb="8">
      <t>タンカ</t>
    </rPh>
    <rPh sb="9" eb="11">
      <t>ゼイヌキ</t>
    </rPh>
    <phoneticPr fontId="3"/>
  </si>
  <si>
    <t>BB-7865　EGAｷｯﾄ</t>
    <phoneticPr fontId="3"/>
  </si>
  <si>
    <t>３６</t>
    <phoneticPr fontId="3"/>
  </si>
  <si>
    <t>３７</t>
    <phoneticPr fontId="3"/>
  </si>
  <si>
    <t>３８</t>
    <phoneticPr fontId="3"/>
  </si>
  <si>
    <t>３９</t>
    <phoneticPr fontId="3"/>
  </si>
  <si>
    <t>コージンバイオ</t>
    <phoneticPr fontId="3"/>
  </si>
  <si>
    <t>35057　8ml×100</t>
    <phoneticPr fontId="3"/>
  </si>
  <si>
    <t>家田化学薬品</t>
    <rPh sb="0" eb="2">
      <t>イエダ</t>
    </rPh>
    <rPh sb="2" eb="4">
      <t>カガク</t>
    </rPh>
    <rPh sb="4" eb="6">
      <t>ヤクヒン</t>
    </rPh>
    <phoneticPr fontId="3"/>
  </si>
  <si>
    <t>８</t>
    <phoneticPr fontId="3"/>
  </si>
  <si>
    <t>２９</t>
    <phoneticPr fontId="3"/>
  </si>
  <si>
    <t>３０</t>
    <phoneticPr fontId="3"/>
  </si>
  <si>
    <t>３１</t>
    <phoneticPr fontId="3"/>
  </si>
  <si>
    <t>３２</t>
    <phoneticPr fontId="3"/>
  </si>
  <si>
    <t>３３</t>
    <phoneticPr fontId="3"/>
  </si>
  <si>
    <t>事業者名</t>
    <rPh sb="0" eb="3">
      <t>ジギョウシャ</t>
    </rPh>
    <rPh sb="3" eb="4">
      <t>メイ</t>
    </rPh>
    <phoneticPr fontId="3"/>
  </si>
  <si>
    <t>エクルーシスプロセル</t>
    <phoneticPr fontId="3"/>
  </si>
  <si>
    <t>令和４年度検査試薬等仕様書兼入札内訳書</t>
    <rPh sb="0" eb="2">
      <t>レイワ</t>
    </rPh>
    <rPh sb="3" eb="5">
      <t>ネンド</t>
    </rPh>
    <rPh sb="5" eb="7">
      <t>ケンサ</t>
    </rPh>
    <rPh sb="7" eb="9">
      <t>シヤク</t>
    </rPh>
    <rPh sb="9" eb="10">
      <t>トウ</t>
    </rPh>
    <rPh sb="10" eb="13">
      <t>シヨウショ</t>
    </rPh>
    <rPh sb="13" eb="14">
      <t>ケン</t>
    </rPh>
    <rPh sb="14" eb="19">
      <t>ニュウサツウチワケショ</t>
    </rPh>
    <phoneticPr fontId="3"/>
  </si>
  <si>
    <t>入札内訳額
単価×数量
（税抜）</t>
    <rPh sb="0" eb="2">
      <t>ニュウサツ</t>
    </rPh>
    <rPh sb="2" eb="4">
      <t>ウチワケ</t>
    </rPh>
    <rPh sb="4" eb="5">
      <t>ガク</t>
    </rPh>
    <rPh sb="5" eb="6">
      <t>テイガク</t>
    </rPh>
    <rPh sb="6" eb="8">
      <t>タンカ</t>
    </rPh>
    <rPh sb="9" eb="11">
      <t>スウリョウ</t>
    </rPh>
    <rPh sb="13" eb="15">
      <t>ゼイヌキ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</si>
</sst>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 * #,##0_ ;_ * \-#,##0_ ;_ * &quot;-&quot;_ ;_ @_ "/>
    <numFmt numFmtId="176" formatCode="#,##0_);[Red]\(#,##0\)"/>
    <numFmt numFmtId="177" formatCode="#,##0_ 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b/>
      <sz val="11"/>
      <name val="ＭＳ Ｐゴシック"/>
      <family val="3"/>
      <charset val="128"/>
    </font>
    <font>
      <b/>
      <sz val="12"/>
      <color indexed="52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color rgb="FFFF000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1"/>
      <color theme="1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375">
    <xf numFmtId="0" fontId="0" fillId="0" borderId="0" xfId="0"/>
    <xf numFmtId="0" fontId="4" fillId="0" borderId="0" xfId="0" applyNumberFormat="1" applyFont="1" applyFill="1" applyAlignment="1">
      <alignment horizontal="center"/>
    </xf>
    <xf numFmtId="49" fontId="4" fillId="0" borderId="0" xfId="0" applyNumberFormat="1" applyFont="1" applyFill="1" applyAlignment="1">
      <alignment shrinkToFit="1"/>
    </xf>
    <xf numFmtId="49" fontId="0" fillId="0" borderId="0" xfId="0" applyNumberFormat="1" applyFont="1" applyFill="1" applyAlignment="1">
      <alignment horizontal="center"/>
    </xf>
    <xf numFmtId="49" fontId="0" fillId="0" borderId="0" xfId="0" applyNumberFormat="1" applyFont="1" applyFill="1" applyAlignment="1">
      <alignment shrinkToFit="1"/>
    </xf>
    <xf numFmtId="49" fontId="0" fillId="0" borderId="0" xfId="0" applyNumberFormat="1" applyFont="1" applyFill="1" applyAlignment="1"/>
    <xf numFmtId="38" fontId="2" fillId="0" borderId="0" xfId="1" applyFont="1" applyFill="1" applyAlignment="1">
      <alignment horizontal="right"/>
    </xf>
    <xf numFmtId="49" fontId="0" fillId="0" borderId="0" xfId="0" applyNumberFormat="1" applyFont="1"/>
    <xf numFmtId="49" fontId="5" fillId="0" borderId="0" xfId="0" applyNumberFormat="1" applyFont="1" applyFill="1" applyAlignment="1">
      <alignment shrinkToFit="1"/>
    </xf>
    <xf numFmtId="49" fontId="0" fillId="0" borderId="0" xfId="0" applyNumberFormat="1" applyFont="1" applyFill="1" applyAlignment="1">
      <alignment horizontal="left"/>
    </xf>
    <xf numFmtId="38" fontId="2" fillId="0" borderId="0" xfId="1" applyFont="1" applyFill="1" applyBorder="1" applyAlignment="1">
      <alignment horizontal="center"/>
    </xf>
    <xf numFmtId="49" fontId="4" fillId="0" borderId="0" xfId="0" applyNumberFormat="1" applyFont="1" applyFill="1" applyAlignment="1">
      <alignment horizontal="center"/>
    </xf>
    <xf numFmtId="38" fontId="4" fillId="0" borderId="0" xfId="1" applyFont="1" applyFill="1" applyAlignment="1">
      <alignment horizontal="center" vertical="center"/>
    </xf>
    <xf numFmtId="0" fontId="4" fillId="0" borderId="1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 shrinkToFit="1"/>
    </xf>
    <xf numFmtId="49" fontId="4" fillId="0" borderId="1" xfId="0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center" wrapText="1"/>
    </xf>
    <xf numFmtId="38" fontId="4" fillId="0" borderId="1" xfId="1" applyFont="1" applyFill="1" applyBorder="1" applyAlignment="1">
      <alignment horizontal="center" wrapText="1"/>
    </xf>
    <xf numFmtId="49" fontId="0" fillId="0" borderId="0" xfId="0" applyNumberFormat="1" applyFont="1" applyAlignment="1">
      <alignment horizontal="center"/>
    </xf>
    <xf numFmtId="0" fontId="4" fillId="2" borderId="4" xfId="0" applyNumberFormat="1" applyFont="1" applyFill="1" applyBorder="1" applyAlignment="1">
      <alignment horizontal="center"/>
    </xf>
    <xf numFmtId="49" fontId="4" fillId="2" borderId="5" xfId="0" applyNumberFormat="1" applyFont="1" applyFill="1" applyBorder="1" applyAlignment="1">
      <alignment shrinkToFit="1"/>
    </xf>
    <xf numFmtId="49" fontId="4" fillId="2" borderId="5" xfId="0" applyNumberFormat="1" applyFont="1" applyFill="1" applyBorder="1" applyAlignment="1">
      <alignment horizontal="center"/>
    </xf>
    <xf numFmtId="0" fontId="4" fillId="2" borderId="5" xfId="0" applyNumberFormat="1" applyFont="1" applyFill="1" applyBorder="1" applyAlignment="1">
      <alignment horizontal="center"/>
    </xf>
    <xf numFmtId="49" fontId="2" fillId="0" borderId="0" xfId="0" applyNumberFormat="1" applyFont="1"/>
    <xf numFmtId="0" fontId="4" fillId="2" borderId="8" xfId="0" applyNumberFormat="1" applyFont="1" applyFill="1" applyBorder="1" applyAlignment="1">
      <alignment horizontal="center"/>
    </xf>
    <xf numFmtId="49" fontId="4" fillId="2" borderId="8" xfId="0" applyNumberFormat="1" applyFont="1" applyFill="1" applyBorder="1" applyAlignment="1">
      <alignment shrinkToFit="1"/>
    </xf>
    <xf numFmtId="49" fontId="4" fillId="2" borderId="4" xfId="0" applyNumberFormat="1" applyFont="1" applyFill="1" applyBorder="1" applyAlignment="1">
      <alignment horizontal="center"/>
    </xf>
    <xf numFmtId="49" fontId="4" fillId="2" borderId="8" xfId="0" applyNumberFormat="1" applyFont="1" applyFill="1" applyBorder="1" applyAlignment="1">
      <alignment horizontal="center"/>
    </xf>
    <xf numFmtId="0" fontId="4" fillId="2" borderId="11" xfId="0" applyNumberFormat="1" applyFont="1" applyFill="1" applyBorder="1" applyAlignment="1">
      <alignment horizontal="center"/>
    </xf>
    <xf numFmtId="49" fontId="4" fillId="2" borderId="11" xfId="0" applyNumberFormat="1" applyFont="1" applyFill="1" applyBorder="1" applyAlignment="1">
      <alignment shrinkToFit="1"/>
    </xf>
    <xf numFmtId="49" fontId="4" fillId="2" borderId="12" xfId="0" applyNumberFormat="1" applyFont="1" applyFill="1" applyBorder="1" applyAlignment="1">
      <alignment horizontal="center"/>
    </xf>
    <xf numFmtId="49" fontId="4" fillId="2" borderId="11" xfId="0" applyNumberFormat="1" applyFont="1" applyFill="1" applyBorder="1" applyAlignment="1">
      <alignment horizontal="center"/>
    </xf>
    <xf numFmtId="49" fontId="4" fillId="2" borderId="4" xfId="0" applyNumberFormat="1" applyFont="1" applyFill="1" applyBorder="1" applyAlignment="1">
      <alignment shrinkToFit="1"/>
    </xf>
    <xf numFmtId="49" fontId="0" fillId="0" borderId="0" xfId="0" applyNumberFormat="1" applyFont="1" applyBorder="1"/>
    <xf numFmtId="49" fontId="4" fillId="2" borderId="13" xfId="0" applyNumberFormat="1" applyFont="1" applyFill="1" applyBorder="1" applyAlignment="1">
      <alignment shrinkToFit="1"/>
    </xf>
    <xf numFmtId="49" fontId="4" fillId="2" borderId="13" xfId="0" applyNumberFormat="1" applyFont="1" applyFill="1" applyBorder="1" applyAlignment="1">
      <alignment horizontal="center"/>
    </xf>
    <xf numFmtId="0" fontId="4" fillId="2" borderId="13" xfId="0" applyNumberFormat="1" applyFont="1" applyFill="1" applyBorder="1" applyAlignment="1">
      <alignment horizontal="center"/>
    </xf>
    <xf numFmtId="49" fontId="4" fillId="2" borderId="9" xfId="0" applyNumberFormat="1" applyFont="1" applyFill="1" applyBorder="1" applyAlignment="1">
      <alignment shrinkToFit="1"/>
    </xf>
    <xf numFmtId="49" fontId="4" fillId="2" borderId="9" xfId="0" applyNumberFormat="1" applyFont="1" applyFill="1" applyBorder="1" applyAlignment="1">
      <alignment horizontal="center"/>
    </xf>
    <xf numFmtId="0" fontId="4" fillId="2" borderId="9" xfId="0" applyNumberFormat="1" applyFont="1" applyFill="1" applyBorder="1" applyAlignment="1">
      <alignment horizontal="center"/>
    </xf>
    <xf numFmtId="49" fontId="4" fillId="2" borderId="5" xfId="0" applyNumberFormat="1" applyFont="1" applyFill="1" applyBorder="1"/>
    <xf numFmtId="38" fontId="4" fillId="2" borderId="15" xfId="1" applyFont="1" applyFill="1" applyBorder="1" applyAlignment="1">
      <alignment horizontal="right"/>
    </xf>
    <xf numFmtId="49" fontId="4" fillId="2" borderId="8" xfId="0" applyNumberFormat="1" applyFont="1" applyFill="1" applyBorder="1"/>
    <xf numFmtId="38" fontId="4" fillId="2" borderId="16" xfId="1" applyFont="1" applyFill="1" applyBorder="1" applyAlignment="1">
      <alignment horizontal="right"/>
    </xf>
    <xf numFmtId="49" fontId="4" fillId="2" borderId="11" xfId="0" applyNumberFormat="1" applyFont="1" applyFill="1" applyBorder="1"/>
    <xf numFmtId="38" fontId="4" fillId="2" borderId="17" xfId="1" applyFont="1" applyFill="1" applyBorder="1" applyAlignment="1">
      <alignment horizontal="right"/>
    </xf>
    <xf numFmtId="38" fontId="4" fillId="2" borderId="19" xfId="1" applyFont="1" applyFill="1" applyBorder="1" applyAlignment="1">
      <alignment horizontal="right"/>
    </xf>
    <xf numFmtId="49" fontId="4" fillId="0" borderId="8" xfId="0" applyNumberFormat="1" applyFont="1" applyFill="1" applyBorder="1" applyAlignment="1">
      <alignment horizontal="center"/>
    </xf>
    <xf numFmtId="49" fontId="4" fillId="0" borderId="4" xfId="0" applyNumberFormat="1" applyFont="1" applyFill="1" applyBorder="1" applyAlignment="1">
      <alignment horizontal="center"/>
    </xf>
    <xf numFmtId="49" fontId="4" fillId="2" borderId="4" xfId="0" applyNumberFormat="1" applyFont="1" applyFill="1" applyBorder="1"/>
    <xf numFmtId="38" fontId="4" fillId="2" borderId="18" xfId="1" applyFont="1" applyFill="1" applyBorder="1" applyAlignment="1">
      <alignment horizontal="right"/>
    </xf>
    <xf numFmtId="49" fontId="0" fillId="0" borderId="0" xfId="0" applyNumberFormat="1" applyFont="1" applyFill="1"/>
    <xf numFmtId="49" fontId="4" fillId="2" borderId="12" xfId="0" applyNumberFormat="1" applyFont="1" applyFill="1" applyBorder="1" applyAlignment="1">
      <alignment shrinkToFit="1"/>
    </xf>
    <xf numFmtId="0" fontId="4" fillId="2" borderId="12" xfId="0" applyNumberFormat="1" applyFont="1" applyFill="1" applyBorder="1" applyAlignment="1">
      <alignment horizontal="center"/>
    </xf>
    <xf numFmtId="49" fontId="4" fillId="2" borderId="4" xfId="0" applyNumberFormat="1" applyFont="1" applyFill="1" applyBorder="1" applyAlignment="1">
      <alignment horizontal="center" shrinkToFit="1"/>
    </xf>
    <xf numFmtId="49" fontId="4" fillId="2" borderId="8" xfId="0" applyNumberFormat="1" applyFont="1" applyFill="1" applyBorder="1" applyAlignment="1">
      <alignment horizontal="center" shrinkToFit="1"/>
    </xf>
    <xf numFmtId="0" fontId="4" fillId="2" borderId="21" xfId="0" applyNumberFormat="1" applyFont="1" applyFill="1" applyBorder="1" applyAlignment="1">
      <alignment horizontal="center"/>
    </xf>
    <xf numFmtId="49" fontId="4" fillId="2" borderId="21" xfId="0" applyNumberFormat="1" applyFont="1" applyFill="1" applyBorder="1" applyAlignment="1">
      <alignment shrinkToFit="1"/>
    </xf>
    <xf numFmtId="49" fontId="4" fillId="2" borderId="21" xfId="0" applyNumberFormat="1" applyFont="1" applyFill="1" applyBorder="1"/>
    <xf numFmtId="49" fontId="4" fillId="2" borderId="21" xfId="0" applyNumberFormat="1" applyFont="1" applyFill="1" applyBorder="1" applyAlignment="1">
      <alignment horizontal="center"/>
    </xf>
    <xf numFmtId="38" fontId="4" fillId="2" borderId="21" xfId="1" applyFont="1" applyFill="1" applyBorder="1" applyAlignment="1">
      <alignment horizontal="right"/>
    </xf>
    <xf numFmtId="38" fontId="4" fillId="2" borderId="22" xfId="1" applyFont="1" applyFill="1" applyBorder="1" applyAlignment="1">
      <alignment horizontal="right"/>
    </xf>
    <xf numFmtId="0" fontId="0" fillId="2" borderId="21" xfId="0" applyNumberFormat="1" applyFont="1" applyFill="1" applyBorder="1" applyAlignment="1">
      <alignment horizontal="center"/>
    </xf>
    <xf numFmtId="49" fontId="0" fillId="2" borderId="21" xfId="0" applyNumberFormat="1" applyFont="1" applyFill="1" applyBorder="1" applyAlignment="1">
      <alignment horizontal="center"/>
    </xf>
    <xf numFmtId="49" fontId="0" fillId="2" borderId="21" xfId="0" applyNumberFormat="1" applyFont="1" applyFill="1" applyBorder="1" applyAlignment="1">
      <alignment shrinkToFit="1"/>
    </xf>
    <xf numFmtId="49" fontId="0" fillId="2" borderId="21" xfId="0" applyNumberFormat="1" applyFont="1" applyFill="1" applyBorder="1" applyAlignment="1">
      <alignment horizontal="center" vertical="center"/>
    </xf>
    <xf numFmtId="49" fontId="0" fillId="2" borderId="0" xfId="0" applyNumberFormat="1" applyFont="1" applyFill="1"/>
    <xf numFmtId="49" fontId="4" fillId="0" borderId="5" xfId="0" applyNumberFormat="1" applyFont="1" applyFill="1" applyBorder="1" applyAlignment="1">
      <alignment shrinkToFit="1"/>
    </xf>
    <xf numFmtId="49" fontId="4" fillId="0" borderId="5" xfId="0" applyNumberFormat="1" applyFont="1" applyFill="1" applyBorder="1" applyAlignment="1">
      <alignment horizontal="center"/>
    </xf>
    <xf numFmtId="49" fontId="4" fillId="0" borderId="5" xfId="0" applyNumberFormat="1" applyFont="1" applyFill="1" applyBorder="1"/>
    <xf numFmtId="49" fontId="4" fillId="2" borderId="9" xfId="0" applyNumberFormat="1" applyFont="1" applyFill="1" applyBorder="1"/>
    <xf numFmtId="0" fontId="0" fillId="0" borderId="5" xfId="0" applyFont="1" applyBorder="1" applyAlignment="1">
      <alignment vertical="center"/>
    </xf>
    <xf numFmtId="176" fontId="9" fillId="0" borderId="5" xfId="2" applyNumberFormat="1" applyFont="1" applyFill="1" applyBorder="1" applyAlignment="1">
      <alignment horizontal="center" vertical="center"/>
    </xf>
    <xf numFmtId="0" fontId="0" fillId="0" borderId="11" xfId="0" applyFont="1" applyBorder="1" applyAlignment="1">
      <alignment horizontal="left" vertical="center"/>
    </xf>
    <xf numFmtId="176" fontId="9" fillId="0" borderId="11" xfId="2" applyNumberFormat="1" applyFont="1" applyFill="1" applyBorder="1" applyAlignment="1">
      <alignment horizontal="center" vertical="center"/>
    </xf>
    <xf numFmtId="0" fontId="0" fillId="0" borderId="23" xfId="0" applyFont="1" applyBorder="1" applyAlignment="1">
      <alignment horizontal="center" vertical="center"/>
    </xf>
    <xf numFmtId="0" fontId="0" fillId="0" borderId="8" xfId="0" applyFont="1" applyBorder="1" applyAlignment="1">
      <alignment vertical="center"/>
    </xf>
    <xf numFmtId="0" fontId="0" fillId="0" borderId="20" xfId="0" applyFont="1" applyBorder="1" applyAlignment="1">
      <alignment horizontal="center" vertical="center"/>
    </xf>
    <xf numFmtId="176" fontId="9" fillId="0" borderId="8" xfId="2" applyNumberFormat="1" applyFont="1" applyFill="1" applyBorder="1" applyAlignment="1">
      <alignment horizontal="center" vertical="center"/>
    </xf>
    <xf numFmtId="0" fontId="0" fillId="0" borderId="24" xfId="0" applyFont="1" applyBorder="1" applyAlignment="1">
      <alignment horizontal="center" vertical="center"/>
    </xf>
    <xf numFmtId="0" fontId="0" fillId="0" borderId="4" xfId="0" applyFont="1" applyBorder="1" applyAlignment="1">
      <alignment horizontal="left" vertical="center"/>
    </xf>
    <xf numFmtId="176" fontId="9" fillId="0" borderId="4" xfId="2" applyNumberFormat="1" applyFont="1" applyFill="1" applyBorder="1" applyAlignment="1">
      <alignment horizontal="center" vertical="center"/>
    </xf>
    <xf numFmtId="0" fontId="0" fillId="0" borderId="8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4" fillId="0" borderId="0" xfId="0" applyNumberFormat="1" applyFont="1" applyAlignment="1">
      <alignment horizontal="center"/>
    </xf>
    <xf numFmtId="49" fontId="4" fillId="0" borderId="0" xfId="0" applyNumberFormat="1" applyFont="1" applyAlignment="1">
      <alignment shrinkToFit="1"/>
    </xf>
    <xf numFmtId="49" fontId="0" fillId="0" borderId="0" xfId="0" applyNumberFormat="1" applyFont="1" applyAlignment="1">
      <alignment shrinkToFit="1"/>
    </xf>
    <xf numFmtId="38" fontId="2" fillId="0" borderId="0" xfId="1" applyFont="1" applyAlignment="1">
      <alignment horizontal="right"/>
    </xf>
    <xf numFmtId="38" fontId="0" fillId="2" borderId="21" xfId="1" applyFont="1" applyFill="1" applyBorder="1" applyAlignment="1">
      <alignment horizontal="right"/>
    </xf>
    <xf numFmtId="38" fontId="4" fillId="2" borderId="26" xfId="1" applyFont="1" applyFill="1" applyBorder="1" applyAlignment="1">
      <alignment horizontal="right"/>
    </xf>
    <xf numFmtId="0" fontId="0" fillId="0" borderId="0" xfId="0" applyNumberFormat="1" applyFont="1" applyFill="1"/>
    <xf numFmtId="0" fontId="4" fillId="0" borderId="0" xfId="0" applyNumberFormat="1" applyFont="1" applyFill="1" applyAlignment="1">
      <alignment horizontal="right"/>
    </xf>
    <xf numFmtId="38" fontId="4" fillId="2" borderId="1" xfId="1" applyFont="1" applyFill="1" applyBorder="1" applyAlignment="1">
      <alignment horizontal="right"/>
    </xf>
    <xf numFmtId="49" fontId="4" fillId="0" borderId="9" xfId="0" applyNumberFormat="1" applyFont="1" applyFill="1" applyBorder="1" applyAlignment="1">
      <alignment horizontal="center"/>
    </xf>
    <xf numFmtId="49" fontId="4" fillId="2" borderId="13" xfId="0" applyNumberFormat="1" applyFont="1" applyFill="1" applyBorder="1" applyAlignment="1">
      <alignment horizontal="center" shrinkToFit="1"/>
    </xf>
    <xf numFmtId="0" fontId="4" fillId="2" borderId="21" xfId="0" applyNumberFormat="1" applyFont="1" applyFill="1" applyBorder="1" applyAlignment="1">
      <alignment horizontal="right"/>
    </xf>
    <xf numFmtId="176" fontId="4" fillId="0" borderId="5" xfId="3" applyNumberFormat="1" applyFont="1" applyFill="1" applyBorder="1" applyAlignment="1">
      <alignment horizontal="center" vertical="center"/>
    </xf>
    <xf numFmtId="176" fontId="4" fillId="0" borderId="11" xfId="3" applyNumberFormat="1" applyFont="1" applyFill="1" applyBorder="1" applyAlignment="1">
      <alignment horizontal="center" vertical="center"/>
    </xf>
    <xf numFmtId="176" fontId="4" fillId="0" borderId="8" xfId="3" applyNumberFormat="1" applyFont="1" applyFill="1" applyBorder="1" applyAlignment="1">
      <alignment horizontal="center" vertical="center"/>
    </xf>
    <xf numFmtId="0" fontId="0" fillId="0" borderId="0" xfId="0" applyNumberFormat="1" applyFont="1" applyAlignment="1">
      <alignment horizontal="right"/>
    </xf>
    <xf numFmtId="38" fontId="4" fillId="0" borderId="30" xfId="1" applyFont="1" applyFill="1" applyBorder="1" applyAlignment="1">
      <alignment horizontal="center" wrapText="1"/>
    </xf>
    <xf numFmtId="38" fontId="4" fillId="2" borderId="25" xfId="1" applyFont="1" applyFill="1" applyBorder="1" applyAlignment="1">
      <alignment horizontal="right"/>
    </xf>
    <xf numFmtId="0" fontId="0" fillId="0" borderId="0" xfId="0" applyNumberFormat="1" applyFont="1" applyFill="1" applyAlignment="1">
      <alignment horizontal="center"/>
    </xf>
    <xf numFmtId="176" fontId="4" fillId="0" borderId="4" xfId="3" applyNumberFormat="1" applyFont="1" applyFill="1" applyBorder="1" applyAlignment="1">
      <alignment horizontal="center" vertical="center"/>
    </xf>
    <xf numFmtId="0" fontId="0" fillId="0" borderId="0" xfId="0" applyNumberFormat="1" applyFont="1" applyAlignment="1">
      <alignment horizontal="center"/>
    </xf>
    <xf numFmtId="38" fontId="4" fillId="0" borderId="15" xfId="1" applyFont="1" applyFill="1" applyBorder="1" applyAlignment="1">
      <alignment horizontal="right"/>
    </xf>
    <xf numFmtId="38" fontId="4" fillId="0" borderId="18" xfId="1" applyFont="1" applyFill="1" applyBorder="1" applyAlignment="1">
      <alignment horizontal="right"/>
    </xf>
    <xf numFmtId="49" fontId="4" fillId="2" borderId="6" xfId="0" applyNumberFormat="1" applyFont="1" applyFill="1" applyBorder="1" applyAlignment="1">
      <alignment horizontal="center"/>
    </xf>
    <xf numFmtId="0" fontId="4" fillId="2" borderId="6" xfId="0" applyNumberFormat="1" applyFont="1" applyFill="1" applyBorder="1" applyAlignment="1">
      <alignment horizontal="center"/>
    </xf>
    <xf numFmtId="49" fontId="4" fillId="2" borderId="5" xfId="0" applyNumberFormat="1" applyFont="1" applyFill="1" applyBorder="1" applyAlignment="1">
      <alignment horizontal="center" shrinkToFit="1"/>
    </xf>
    <xf numFmtId="0" fontId="0" fillId="0" borderId="5" xfId="0" applyFont="1" applyBorder="1"/>
    <xf numFmtId="0" fontId="0" fillId="0" borderId="5" xfId="0" applyFont="1" applyBorder="1" applyAlignment="1">
      <alignment horizontal="center"/>
    </xf>
    <xf numFmtId="0" fontId="0" fillId="0" borderId="8" xfId="0" applyFont="1" applyBorder="1"/>
    <xf numFmtId="0" fontId="0" fillId="0" borderId="8" xfId="0" applyFont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49" fontId="0" fillId="0" borderId="0" xfId="0" applyNumberFormat="1"/>
    <xf numFmtId="0" fontId="4" fillId="2" borderId="8" xfId="0" applyFont="1" applyFill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49" fontId="4" fillId="0" borderId="5" xfId="0" applyNumberFormat="1" applyFont="1" applyBorder="1"/>
    <xf numFmtId="0" fontId="4" fillId="0" borderId="5" xfId="0" applyFont="1" applyBorder="1" applyAlignment="1">
      <alignment horizontal="center"/>
    </xf>
    <xf numFmtId="0" fontId="4" fillId="2" borderId="21" xfId="0" applyFont="1" applyFill="1" applyBorder="1" applyAlignment="1">
      <alignment horizontal="center"/>
    </xf>
    <xf numFmtId="49" fontId="2" fillId="2" borderId="5" xfId="0" applyNumberFormat="1" applyFont="1" applyFill="1" applyBorder="1" applyAlignment="1">
      <alignment horizontal="center"/>
    </xf>
    <xf numFmtId="49" fontId="0" fillId="2" borderId="0" xfId="0" applyNumberFormat="1" applyFill="1"/>
    <xf numFmtId="49" fontId="2" fillId="2" borderId="4" xfId="0" applyNumberFormat="1" applyFont="1" applyFill="1" applyBorder="1" applyAlignment="1">
      <alignment horizontal="center"/>
    </xf>
    <xf numFmtId="49" fontId="2" fillId="2" borderId="8" xfId="0" applyNumberFormat="1" applyFont="1" applyFill="1" applyBorder="1" applyAlignment="1">
      <alignment horizontal="center"/>
    </xf>
    <xf numFmtId="49" fontId="4" fillId="0" borderId="8" xfId="0" applyNumberFormat="1" applyFont="1" applyFill="1" applyBorder="1" applyAlignment="1">
      <alignment shrinkToFit="1"/>
    </xf>
    <xf numFmtId="49" fontId="4" fillId="0" borderId="13" xfId="0" applyNumberFormat="1" applyFont="1" applyFill="1" applyBorder="1" applyAlignment="1">
      <alignment shrinkToFit="1"/>
    </xf>
    <xf numFmtId="49" fontId="4" fillId="0" borderId="11" xfId="0" applyNumberFormat="1" applyFont="1" applyFill="1" applyBorder="1" applyAlignment="1">
      <alignment shrinkToFit="1"/>
    </xf>
    <xf numFmtId="49" fontId="4" fillId="0" borderId="4" xfId="0" applyNumberFormat="1" applyFont="1" applyFill="1" applyBorder="1" applyAlignment="1">
      <alignment shrinkToFit="1"/>
    </xf>
    <xf numFmtId="49" fontId="4" fillId="0" borderId="21" xfId="0" applyNumberFormat="1" applyFont="1" applyFill="1" applyBorder="1" applyAlignment="1">
      <alignment shrinkToFit="1"/>
    </xf>
    <xf numFmtId="49" fontId="4" fillId="0" borderId="9" xfId="0" applyNumberFormat="1" applyFont="1" applyFill="1" applyBorder="1" applyAlignment="1">
      <alignment shrinkToFit="1"/>
    </xf>
    <xf numFmtId="49" fontId="4" fillId="0" borderId="12" xfId="0" applyNumberFormat="1" applyFont="1" applyFill="1" applyBorder="1" applyAlignment="1">
      <alignment shrinkToFit="1"/>
    </xf>
    <xf numFmtId="0" fontId="4" fillId="2" borderId="9" xfId="0" applyFont="1" applyFill="1" applyBorder="1" applyAlignment="1">
      <alignment horizontal="center"/>
    </xf>
    <xf numFmtId="49" fontId="4" fillId="2" borderId="13" xfId="0" applyNumberFormat="1" applyFont="1" applyFill="1" applyBorder="1"/>
    <xf numFmtId="0" fontId="4" fillId="2" borderId="13" xfId="0" applyFont="1" applyFill="1" applyBorder="1" applyAlignment="1">
      <alignment horizontal="center"/>
    </xf>
    <xf numFmtId="38" fontId="4" fillId="2" borderId="32" xfId="1" applyFont="1" applyFill="1" applyBorder="1" applyAlignment="1">
      <alignment horizontal="right"/>
    </xf>
    <xf numFmtId="38" fontId="4" fillId="2" borderId="34" xfId="1" applyFont="1" applyFill="1" applyBorder="1" applyAlignment="1">
      <alignment horizontal="right"/>
    </xf>
    <xf numFmtId="38" fontId="4" fillId="2" borderId="35" xfId="1" applyFont="1" applyFill="1" applyBorder="1" applyAlignment="1">
      <alignment horizontal="right"/>
    </xf>
    <xf numFmtId="49" fontId="14" fillId="0" borderId="0" xfId="0" applyNumberFormat="1" applyFont="1" applyAlignment="1">
      <alignment shrinkToFit="1"/>
    </xf>
    <xf numFmtId="49" fontId="12" fillId="0" borderId="0" xfId="0" applyNumberFormat="1" applyFont="1" applyAlignment="1">
      <alignment horizontal="center"/>
    </xf>
    <xf numFmtId="49" fontId="12" fillId="0" borderId="0" xfId="0" applyNumberFormat="1" applyFont="1" applyAlignment="1">
      <alignment shrinkToFit="1"/>
    </xf>
    <xf numFmtId="0" fontId="12" fillId="0" borderId="0" xfId="0" applyNumberFormat="1" applyFont="1" applyAlignment="1">
      <alignment horizontal="center"/>
    </xf>
    <xf numFmtId="38" fontId="13" fillId="0" borderId="0" xfId="1" applyFont="1" applyAlignment="1">
      <alignment horizontal="right"/>
    </xf>
    <xf numFmtId="49" fontId="4" fillId="0" borderId="13" xfId="0" applyNumberFormat="1" applyFont="1" applyFill="1" applyBorder="1" applyAlignment="1">
      <alignment horizontal="center"/>
    </xf>
    <xf numFmtId="49" fontId="12" fillId="0" borderId="0" xfId="0" applyNumberFormat="1" applyFont="1"/>
    <xf numFmtId="0" fontId="14" fillId="0" borderId="0" xfId="0" applyNumberFormat="1" applyFont="1" applyAlignment="1">
      <alignment horizontal="center"/>
    </xf>
    <xf numFmtId="49" fontId="2" fillId="2" borderId="13" xfId="0" applyNumberFormat="1" applyFont="1" applyFill="1" applyBorder="1" applyAlignment="1">
      <alignment horizontal="center"/>
    </xf>
    <xf numFmtId="38" fontId="4" fillId="2" borderId="43" xfId="1" applyFont="1" applyFill="1" applyBorder="1" applyAlignment="1">
      <alignment horizontal="right"/>
    </xf>
    <xf numFmtId="38" fontId="4" fillId="2" borderId="44" xfId="1" applyFont="1" applyFill="1" applyBorder="1" applyAlignment="1">
      <alignment horizontal="right"/>
    </xf>
    <xf numFmtId="38" fontId="4" fillId="2" borderId="39" xfId="1" applyFont="1" applyFill="1" applyBorder="1" applyAlignment="1">
      <alignment horizontal="right"/>
    </xf>
    <xf numFmtId="38" fontId="4" fillId="2" borderId="38" xfId="1" applyFont="1" applyFill="1" applyBorder="1" applyAlignment="1">
      <alignment horizontal="right"/>
    </xf>
    <xf numFmtId="38" fontId="4" fillId="2" borderId="33" xfId="1" applyFont="1" applyFill="1" applyBorder="1" applyAlignment="1">
      <alignment horizontal="right"/>
    </xf>
    <xf numFmtId="38" fontId="4" fillId="2" borderId="41" xfId="1" applyFont="1" applyFill="1" applyBorder="1" applyAlignment="1">
      <alignment horizontal="right"/>
    </xf>
    <xf numFmtId="49" fontId="4" fillId="0" borderId="12" xfId="0" applyNumberFormat="1" applyFont="1" applyFill="1" applyBorder="1" applyAlignment="1">
      <alignment horizontal="center"/>
    </xf>
    <xf numFmtId="49" fontId="4" fillId="0" borderId="12" xfId="0" applyNumberFormat="1" applyFont="1" applyFill="1" applyBorder="1"/>
    <xf numFmtId="0" fontId="4" fillId="0" borderId="12" xfId="0" applyNumberFormat="1" applyFont="1" applyFill="1" applyBorder="1" applyAlignment="1">
      <alignment horizontal="center"/>
    </xf>
    <xf numFmtId="38" fontId="4" fillId="0" borderId="29" xfId="1" applyFont="1" applyFill="1" applyBorder="1" applyAlignment="1">
      <alignment horizontal="right"/>
    </xf>
    <xf numFmtId="177" fontId="4" fillId="0" borderId="33" xfId="0" applyNumberFormat="1" applyFont="1" applyBorder="1"/>
    <xf numFmtId="177" fontId="4" fillId="0" borderId="35" xfId="0" applyNumberFormat="1" applyFont="1" applyBorder="1"/>
    <xf numFmtId="177" fontId="4" fillId="0" borderId="43" xfId="0" applyNumberFormat="1" applyFont="1" applyBorder="1"/>
    <xf numFmtId="177" fontId="4" fillId="0" borderId="15" xfId="0" applyNumberFormat="1" applyFont="1" applyBorder="1"/>
    <xf numFmtId="177" fontId="4" fillId="0" borderId="19" xfId="0" applyNumberFormat="1" applyFont="1" applyBorder="1"/>
    <xf numFmtId="38" fontId="4" fillId="0" borderId="6" xfId="1" applyFont="1" applyBorder="1" applyAlignment="1">
      <alignment horizontal="right"/>
    </xf>
    <xf numFmtId="38" fontId="4" fillId="0" borderId="31" xfId="1" applyFont="1" applyBorder="1" applyAlignment="1">
      <alignment horizontal="right"/>
    </xf>
    <xf numFmtId="38" fontId="4" fillId="0" borderId="15" xfId="1" applyFont="1" applyBorder="1" applyAlignment="1">
      <alignment horizontal="right"/>
    </xf>
    <xf numFmtId="38" fontId="4" fillId="0" borderId="16" xfId="1" applyFont="1" applyBorder="1" applyAlignment="1">
      <alignment horizontal="right"/>
    </xf>
    <xf numFmtId="38" fontId="4" fillId="0" borderId="19" xfId="1" applyFont="1" applyBorder="1" applyAlignment="1">
      <alignment horizontal="right"/>
    </xf>
    <xf numFmtId="38" fontId="4" fillId="0" borderId="0" xfId="1" applyFont="1" applyAlignment="1">
      <alignment horizontal="right"/>
    </xf>
    <xf numFmtId="38" fontId="4" fillId="2" borderId="47" xfId="1" applyFont="1" applyFill="1" applyBorder="1" applyAlignment="1">
      <alignment horizontal="right"/>
    </xf>
    <xf numFmtId="0" fontId="14" fillId="0" borderId="0" xfId="0" applyNumberFormat="1" applyFont="1" applyAlignment="1">
      <alignment horizontal="right"/>
    </xf>
    <xf numFmtId="0" fontId="4" fillId="0" borderId="0" xfId="0" applyNumberFormat="1" applyFont="1" applyAlignment="1">
      <alignment horizontal="right"/>
    </xf>
    <xf numFmtId="0" fontId="0" fillId="0" borderId="5" xfId="0" applyFont="1" applyFill="1" applyBorder="1" applyAlignment="1">
      <alignment vertical="center" shrinkToFit="1"/>
    </xf>
    <xf numFmtId="0" fontId="0" fillId="0" borderId="8" xfId="0" applyFont="1" applyFill="1" applyBorder="1" applyAlignment="1">
      <alignment vertical="center" shrinkToFit="1"/>
    </xf>
    <xf numFmtId="0" fontId="0" fillId="0" borderId="4" xfId="0" applyFont="1" applyFill="1" applyBorder="1" applyAlignment="1">
      <alignment vertical="center" shrinkToFit="1"/>
    </xf>
    <xf numFmtId="0" fontId="0" fillId="0" borderId="11" xfId="0" applyFont="1" applyFill="1" applyBorder="1" applyAlignment="1">
      <alignment vertical="center" shrinkToFit="1"/>
    </xf>
    <xf numFmtId="0" fontId="0" fillId="0" borderId="5" xfId="0" applyFont="1" applyFill="1" applyBorder="1" applyAlignment="1">
      <alignment shrinkToFit="1"/>
    </xf>
    <xf numFmtId="0" fontId="0" fillId="0" borderId="8" xfId="0" applyFont="1" applyFill="1" applyBorder="1" applyAlignment="1">
      <alignment shrinkToFit="1"/>
    </xf>
    <xf numFmtId="49" fontId="4" fillId="2" borderId="11" xfId="0" applyNumberFormat="1" applyFont="1" applyFill="1" applyBorder="1" applyAlignment="1">
      <alignment horizontal="center" shrinkToFit="1"/>
    </xf>
    <xf numFmtId="0" fontId="0" fillId="0" borderId="4" xfId="0" applyFont="1" applyBorder="1" applyAlignment="1">
      <alignment horizontal="center" vertical="center"/>
    </xf>
    <xf numFmtId="49" fontId="4" fillId="0" borderId="21" xfId="0" applyNumberFormat="1" applyFont="1" applyFill="1" applyBorder="1" applyAlignment="1">
      <alignment horizontal="left" shrinkToFit="1"/>
    </xf>
    <xf numFmtId="49" fontId="4" fillId="2" borderId="21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shrinkToFit="1"/>
    </xf>
    <xf numFmtId="49" fontId="4" fillId="2" borderId="6" xfId="0" applyNumberFormat="1" applyFont="1" applyFill="1" applyBorder="1"/>
    <xf numFmtId="38" fontId="4" fillId="2" borderId="31" xfId="1" applyFont="1" applyFill="1" applyBorder="1" applyAlignment="1">
      <alignment horizontal="right"/>
    </xf>
    <xf numFmtId="38" fontId="4" fillId="0" borderId="18" xfId="1" applyFont="1" applyBorder="1" applyAlignment="1">
      <alignment horizontal="right"/>
    </xf>
    <xf numFmtId="49" fontId="6" fillId="2" borderId="42" xfId="0" applyNumberFormat="1" applyFont="1" applyFill="1" applyBorder="1" applyAlignment="1">
      <alignment horizontal="center" vertical="center"/>
    </xf>
    <xf numFmtId="49" fontId="6" fillId="2" borderId="40" xfId="0" applyNumberFormat="1" applyFont="1" applyFill="1" applyBorder="1" applyAlignment="1">
      <alignment horizontal="center" vertical="center"/>
    </xf>
    <xf numFmtId="38" fontId="4" fillId="0" borderId="27" xfId="1" applyFont="1" applyBorder="1" applyAlignment="1">
      <alignment horizontal="right"/>
    </xf>
    <xf numFmtId="38" fontId="4" fillId="2" borderId="27" xfId="1" applyFont="1" applyFill="1" applyBorder="1" applyAlignment="1">
      <alignment horizontal="right"/>
    </xf>
    <xf numFmtId="38" fontId="4" fillId="2" borderId="28" xfId="1" applyFont="1" applyFill="1" applyBorder="1" applyAlignment="1">
      <alignment horizontal="right"/>
    </xf>
    <xf numFmtId="38" fontId="4" fillId="2" borderId="29" xfId="1" applyFont="1" applyFill="1" applyBorder="1" applyAlignment="1">
      <alignment horizontal="right"/>
    </xf>
    <xf numFmtId="177" fontId="4" fillId="0" borderId="34" xfId="0" applyNumberFormat="1" applyFont="1" applyBorder="1"/>
    <xf numFmtId="0" fontId="0" fillId="0" borderId="11" xfId="0" applyFont="1" applyFill="1" applyBorder="1" applyAlignment="1">
      <alignment shrinkToFit="1"/>
    </xf>
    <xf numFmtId="0" fontId="0" fillId="0" borderId="11" xfId="0" applyFont="1" applyBorder="1" applyAlignment="1">
      <alignment horizontal="center"/>
    </xf>
    <xf numFmtId="0" fontId="0" fillId="0" borderId="11" xfId="0" applyFont="1" applyBorder="1"/>
    <xf numFmtId="177" fontId="4" fillId="0" borderId="44" xfId="0" applyNumberFormat="1" applyFont="1" applyBorder="1"/>
    <xf numFmtId="49" fontId="2" fillId="0" borderId="0" xfId="0" applyNumberFormat="1" applyFont="1" applyFill="1" applyAlignment="1">
      <alignment horizontal="center"/>
    </xf>
    <xf numFmtId="49" fontId="6" fillId="2" borderId="3" xfId="0" applyNumberFormat="1" applyFont="1" applyFill="1" applyBorder="1" applyAlignment="1">
      <alignment horizontal="center"/>
    </xf>
    <xf numFmtId="49" fontId="6" fillId="2" borderId="7" xfId="0" applyNumberFormat="1" applyFont="1" applyFill="1" applyBorder="1" applyAlignment="1">
      <alignment horizontal="center"/>
    </xf>
    <xf numFmtId="49" fontId="6" fillId="2" borderId="10" xfId="0" applyNumberFormat="1" applyFont="1" applyFill="1" applyBorder="1" applyAlignment="1">
      <alignment horizontal="center"/>
    </xf>
    <xf numFmtId="49" fontId="6" fillId="2" borderId="40" xfId="0" applyNumberFormat="1" applyFont="1" applyFill="1" applyBorder="1" applyAlignment="1">
      <alignment horizontal="center"/>
    </xf>
    <xf numFmtId="49" fontId="6" fillId="2" borderId="36" xfId="0" applyNumberFormat="1" applyFont="1" applyFill="1" applyBorder="1" applyAlignment="1">
      <alignment horizontal="center"/>
    </xf>
    <xf numFmtId="49" fontId="6" fillId="2" borderId="2" xfId="0" applyNumberFormat="1" applyFont="1" applyFill="1" applyBorder="1" applyAlignment="1">
      <alignment horizontal="center"/>
    </xf>
    <xf numFmtId="49" fontId="6" fillId="2" borderId="7" xfId="0" quotePrefix="1" applyNumberFormat="1" applyFont="1" applyFill="1" applyBorder="1" applyAlignment="1">
      <alignment horizontal="center"/>
    </xf>
    <xf numFmtId="49" fontId="7" fillId="2" borderId="2" xfId="0" applyNumberFormat="1" applyFont="1" applyFill="1" applyBorder="1" applyAlignment="1">
      <alignment horizontal="center"/>
    </xf>
    <xf numFmtId="49" fontId="7" fillId="2" borderId="7" xfId="0" applyNumberFormat="1" applyFont="1" applyFill="1" applyBorder="1" applyAlignment="1">
      <alignment horizontal="center"/>
    </xf>
    <xf numFmtId="49" fontId="2" fillId="2" borderId="10" xfId="0" applyNumberFormat="1" applyFont="1" applyFill="1" applyBorder="1" applyAlignment="1">
      <alignment horizontal="center"/>
    </xf>
    <xf numFmtId="0" fontId="10" fillId="0" borderId="3" xfId="0" quotePrefix="1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10" fillId="0" borderId="7" xfId="0" quotePrefix="1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49" fontId="6" fillId="0" borderId="36" xfId="0" quotePrefix="1" applyNumberFormat="1" applyFont="1" applyFill="1" applyBorder="1" applyAlignment="1">
      <alignment horizontal="center"/>
    </xf>
    <xf numFmtId="49" fontId="6" fillId="2" borderId="36" xfId="0" applyNumberFormat="1" applyFont="1" applyFill="1" applyBorder="1" applyAlignment="1">
      <alignment horizontal="center" vertical="center"/>
    </xf>
    <xf numFmtId="49" fontId="6" fillId="2" borderId="40" xfId="0" quotePrefix="1" applyNumberFormat="1" applyFont="1" applyFill="1" applyBorder="1" applyAlignment="1">
      <alignment horizontal="center" vertical="center"/>
    </xf>
    <xf numFmtId="49" fontId="7" fillId="0" borderId="3" xfId="0" quotePrefix="1" applyNumberFormat="1" applyFont="1" applyFill="1" applyBorder="1" applyAlignment="1">
      <alignment horizontal="center"/>
    </xf>
    <xf numFmtId="49" fontId="6" fillId="2" borderId="2" xfId="0" quotePrefix="1" applyNumberFormat="1" applyFont="1" applyFill="1" applyBorder="1" applyAlignment="1">
      <alignment horizontal="center"/>
    </xf>
    <xf numFmtId="49" fontId="6" fillId="2" borderId="3" xfId="0" quotePrefix="1" applyNumberFormat="1" applyFont="1" applyFill="1" applyBorder="1" applyAlignment="1">
      <alignment horizontal="center"/>
    </xf>
    <xf numFmtId="0" fontId="4" fillId="0" borderId="5" xfId="0" applyNumberFormat="1" applyFont="1" applyFill="1" applyBorder="1" applyAlignment="1">
      <alignment horizontal="right"/>
    </xf>
    <xf numFmtId="0" fontId="4" fillId="0" borderId="8" xfId="0" applyNumberFormat="1" applyFont="1" applyFill="1" applyBorder="1" applyAlignment="1">
      <alignment horizontal="right"/>
    </xf>
    <xf numFmtId="0" fontId="4" fillId="0" borderId="13" xfId="0" applyNumberFormat="1" applyFont="1" applyFill="1" applyBorder="1" applyAlignment="1">
      <alignment horizontal="right"/>
    </xf>
    <xf numFmtId="0" fontId="4" fillId="0" borderId="11" xfId="0" applyNumberFormat="1" applyFont="1" applyFill="1" applyBorder="1" applyAlignment="1">
      <alignment horizontal="right"/>
    </xf>
    <xf numFmtId="0" fontId="4" fillId="0" borderId="4" xfId="0" applyNumberFormat="1" applyFont="1" applyFill="1" applyBorder="1" applyAlignment="1">
      <alignment horizontal="right"/>
    </xf>
    <xf numFmtId="0" fontId="4" fillId="0" borderId="12" xfId="0" applyNumberFormat="1" applyFont="1" applyFill="1" applyBorder="1" applyAlignment="1">
      <alignment horizontal="right"/>
    </xf>
    <xf numFmtId="0" fontId="4" fillId="0" borderId="5" xfId="0" applyFont="1" applyFill="1" applyBorder="1" applyAlignment="1">
      <alignment horizontal="right"/>
    </xf>
    <xf numFmtId="0" fontId="4" fillId="0" borderId="8" xfId="0" applyFont="1" applyFill="1" applyBorder="1" applyAlignment="1">
      <alignment horizontal="right"/>
    </xf>
    <xf numFmtId="0" fontId="4" fillId="0" borderId="13" xfId="0" applyFont="1" applyFill="1" applyBorder="1" applyAlignment="1">
      <alignment horizontal="right"/>
    </xf>
    <xf numFmtId="0" fontId="4" fillId="0" borderId="21" xfId="0" applyNumberFormat="1" applyFont="1" applyFill="1" applyBorder="1" applyAlignment="1">
      <alignment horizontal="right"/>
    </xf>
    <xf numFmtId="0" fontId="4" fillId="0" borderId="9" xfId="0" applyNumberFormat="1" applyFont="1" applyFill="1" applyBorder="1" applyAlignment="1">
      <alignment horizontal="right"/>
    </xf>
    <xf numFmtId="0" fontId="4" fillId="0" borderId="6" xfId="0" applyNumberFormat="1" applyFont="1" applyFill="1" applyBorder="1" applyAlignment="1">
      <alignment horizontal="right"/>
    </xf>
    <xf numFmtId="0" fontId="4" fillId="0" borderId="21" xfId="0" applyFont="1" applyFill="1" applyBorder="1" applyAlignment="1">
      <alignment horizontal="right"/>
    </xf>
    <xf numFmtId="0" fontId="4" fillId="0" borderId="4" xfId="0" applyFont="1" applyFill="1" applyBorder="1" applyAlignment="1">
      <alignment horizontal="right"/>
    </xf>
    <xf numFmtId="0" fontId="4" fillId="0" borderId="9" xfId="0" applyFont="1" applyFill="1" applyBorder="1" applyAlignment="1">
      <alignment horizontal="right"/>
    </xf>
    <xf numFmtId="176" fontId="9" fillId="0" borderId="5" xfId="2" applyNumberFormat="1" applyFont="1" applyFill="1" applyBorder="1" applyAlignment="1">
      <alignment vertical="center"/>
    </xf>
    <xf numFmtId="176" fontId="9" fillId="0" borderId="8" xfId="2" applyNumberFormat="1" applyFont="1" applyFill="1" applyBorder="1" applyAlignment="1">
      <alignment vertical="center"/>
    </xf>
    <xf numFmtId="176" fontId="9" fillId="0" borderId="4" xfId="2" applyNumberFormat="1" applyFont="1" applyFill="1" applyBorder="1" applyAlignment="1">
      <alignment horizontal="right" vertical="center"/>
    </xf>
    <xf numFmtId="176" fontId="9" fillId="0" borderId="8" xfId="2" applyNumberFormat="1" applyFont="1" applyFill="1" applyBorder="1" applyAlignment="1">
      <alignment horizontal="right" vertical="center"/>
    </xf>
    <xf numFmtId="176" fontId="9" fillId="0" borderId="11" xfId="2" applyNumberFormat="1" applyFont="1" applyFill="1" applyBorder="1" applyAlignment="1">
      <alignment horizontal="right" vertical="center"/>
    </xf>
    <xf numFmtId="0" fontId="4" fillId="0" borderId="5" xfId="0" applyFont="1" applyFill="1" applyBorder="1"/>
    <xf numFmtId="0" fontId="4" fillId="0" borderId="8" xfId="0" applyFont="1" applyFill="1" applyBorder="1"/>
    <xf numFmtId="0" fontId="4" fillId="0" borderId="11" xfId="0" applyFont="1" applyFill="1" applyBorder="1"/>
    <xf numFmtId="49" fontId="7" fillId="0" borderId="3" xfId="0" quotePrefix="1" applyNumberFormat="1" applyFont="1" applyFill="1" applyBorder="1" applyAlignment="1">
      <alignment horizontal="center" vertical="center"/>
    </xf>
    <xf numFmtId="49" fontId="7" fillId="0" borderId="10" xfId="0" quotePrefix="1" applyNumberFormat="1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center" vertical="top"/>
    </xf>
    <xf numFmtId="49" fontId="6" fillId="2" borderId="7" xfId="0" applyNumberFormat="1" applyFont="1" applyFill="1" applyBorder="1" applyAlignment="1">
      <alignment horizontal="center" vertical="top"/>
    </xf>
    <xf numFmtId="49" fontId="6" fillId="2" borderId="10" xfId="0" applyNumberFormat="1" applyFont="1" applyFill="1" applyBorder="1" applyAlignment="1">
      <alignment horizontal="center" vertical="top"/>
    </xf>
    <xf numFmtId="38" fontId="4" fillId="0" borderId="27" xfId="1" applyFont="1" applyBorder="1" applyAlignment="1">
      <alignment horizontal="right"/>
    </xf>
    <xf numFmtId="38" fontId="4" fillId="0" borderId="29" xfId="1" applyFont="1" applyBorder="1" applyAlignment="1">
      <alignment horizontal="right"/>
    </xf>
    <xf numFmtId="38" fontId="4" fillId="2" borderId="27" xfId="1" applyFont="1" applyFill="1" applyBorder="1" applyAlignment="1">
      <alignment horizontal="right"/>
    </xf>
    <xf numFmtId="38" fontId="4" fillId="2" borderId="28" xfId="1" applyFont="1" applyFill="1" applyBorder="1" applyAlignment="1">
      <alignment horizontal="right"/>
    </xf>
    <xf numFmtId="38" fontId="4" fillId="2" borderId="29" xfId="1" applyFont="1" applyFill="1" applyBorder="1" applyAlignment="1">
      <alignment horizontal="right"/>
    </xf>
    <xf numFmtId="0" fontId="6" fillId="0" borderId="45" xfId="0" quotePrefix="1" applyFont="1" applyBorder="1" applyAlignment="1">
      <alignment horizontal="center"/>
    </xf>
    <xf numFmtId="0" fontId="6" fillId="0" borderId="46" xfId="0" applyFont="1" applyBorder="1" applyAlignment="1">
      <alignment horizontal="center"/>
    </xf>
    <xf numFmtId="38" fontId="4" fillId="2" borderId="27" xfId="1" applyFont="1" applyFill="1" applyBorder="1" applyAlignment="1"/>
    <xf numFmtId="38" fontId="4" fillId="2" borderId="29" xfId="1" applyFont="1" applyFill="1" applyBorder="1" applyAlignment="1"/>
    <xf numFmtId="38" fontId="4" fillId="0" borderId="27" xfId="1" applyFont="1" applyBorder="1" applyAlignment="1"/>
    <xf numFmtId="38" fontId="4" fillId="0" borderId="28" xfId="1" applyFont="1" applyBorder="1" applyAlignment="1"/>
    <xf numFmtId="38" fontId="4" fillId="0" borderId="29" xfId="1" applyFont="1" applyBorder="1" applyAlignment="1"/>
    <xf numFmtId="49" fontId="7" fillId="0" borderId="7" xfId="0" applyNumberFormat="1" applyFont="1" applyFill="1" applyBorder="1" applyAlignment="1">
      <alignment horizontal="center" vertical="center"/>
    </xf>
    <xf numFmtId="49" fontId="7" fillId="0" borderId="10" xfId="0" applyNumberFormat="1" applyFont="1" applyFill="1" applyBorder="1" applyAlignment="1">
      <alignment horizontal="center" vertical="center"/>
    </xf>
    <xf numFmtId="49" fontId="7" fillId="0" borderId="7" xfId="0" quotePrefix="1" applyNumberFormat="1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49" fontId="4" fillId="0" borderId="8" xfId="0" applyNumberFormat="1" applyFont="1" applyBorder="1" applyAlignment="1">
      <alignment horizontal="center" vertical="center" shrinkToFit="1"/>
    </xf>
    <xf numFmtId="49" fontId="4" fillId="0" borderId="8" xfId="0" applyNumberFormat="1" applyFont="1" applyBorder="1" applyAlignment="1">
      <alignment shrinkToFit="1"/>
    </xf>
    <xf numFmtId="38" fontId="0" fillId="0" borderId="0" xfId="1" applyFont="1" applyFill="1">
      <alignment vertical="center"/>
    </xf>
    <xf numFmtId="0" fontId="0" fillId="0" borderId="0" xfId="0" applyAlignment="1">
      <alignment vertical="center"/>
    </xf>
    <xf numFmtId="49" fontId="0" fillId="0" borderId="8" xfId="0" applyNumberFormat="1" applyFont="1" applyBorder="1" applyAlignment="1">
      <alignment shrinkToFit="1"/>
    </xf>
    <xf numFmtId="49" fontId="0" fillId="0" borderId="8" xfId="0" applyNumberFormat="1" applyFont="1" applyBorder="1" applyAlignment="1">
      <alignment vertical="center" shrinkToFit="1"/>
    </xf>
    <xf numFmtId="49" fontId="0" fillId="0" borderId="8" xfId="0" applyNumberFormat="1" applyFont="1" applyBorder="1" applyAlignment="1">
      <alignment horizontal="center"/>
    </xf>
    <xf numFmtId="0" fontId="0" fillId="0" borderId="8" xfId="0" applyNumberFormat="1" applyFont="1" applyBorder="1" applyAlignment="1">
      <alignment horizontal="center"/>
    </xf>
    <xf numFmtId="49" fontId="4" fillId="0" borderId="37" xfId="0" applyNumberFormat="1" applyFont="1" applyBorder="1" applyAlignment="1">
      <alignment shrinkToFit="1"/>
    </xf>
    <xf numFmtId="49" fontId="0" fillId="0" borderId="11" xfId="0" applyNumberFormat="1" applyFont="1" applyBorder="1" applyAlignment="1">
      <alignment horizontal="center"/>
    </xf>
    <xf numFmtId="49" fontId="0" fillId="0" borderId="11" xfId="0" applyNumberFormat="1" applyFont="1" applyBorder="1" applyAlignment="1">
      <alignment shrinkToFit="1"/>
    </xf>
    <xf numFmtId="0" fontId="0" fillId="0" borderId="11" xfId="0" applyNumberFormat="1" applyFont="1" applyBorder="1" applyAlignment="1">
      <alignment horizontal="center"/>
    </xf>
    <xf numFmtId="49" fontId="4" fillId="2" borderId="12" xfId="0" applyNumberFormat="1" applyFont="1" applyFill="1" applyBorder="1"/>
    <xf numFmtId="0" fontId="4" fillId="2" borderId="12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right"/>
    </xf>
    <xf numFmtId="49" fontId="4" fillId="0" borderId="11" xfId="0" applyNumberFormat="1" applyFont="1" applyBorder="1" applyAlignment="1">
      <alignment shrinkToFit="1"/>
    </xf>
    <xf numFmtId="49" fontId="2" fillId="0" borderId="4" xfId="0" applyNumberFormat="1" applyFont="1" applyBorder="1" applyAlignment="1">
      <alignment horizontal="center"/>
    </xf>
    <xf numFmtId="49" fontId="0" fillId="0" borderId="4" xfId="0" applyNumberFormat="1" applyFont="1" applyBorder="1" applyAlignment="1">
      <alignment shrinkToFit="1"/>
    </xf>
    <xf numFmtId="0" fontId="0" fillId="0" borderId="4" xfId="0" applyFont="1" applyBorder="1" applyAlignment="1">
      <alignment horizontal="center"/>
    </xf>
    <xf numFmtId="49" fontId="0" fillId="0" borderId="4" xfId="0" applyNumberFormat="1" applyFont="1" applyBorder="1" applyAlignment="1">
      <alignment horizontal="center"/>
    </xf>
    <xf numFmtId="49" fontId="2" fillId="0" borderId="8" xfId="0" applyNumberFormat="1" applyFont="1" applyBorder="1" applyAlignment="1">
      <alignment horizontal="center"/>
    </xf>
    <xf numFmtId="49" fontId="2" fillId="0" borderId="11" xfId="0" applyNumberFormat="1" applyFont="1" applyBorder="1" applyAlignment="1">
      <alignment horizontal="center"/>
    </xf>
    <xf numFmtId="49" fontId="4" fillId="0" borderId="12" xfId="0" applyNumberFormat="1" applyFont="1" applyBorder="1" applyAlignment="1">
      <alignment shrinkToFit="1"/>
    </xf>
    <xf numFmtId="49" fontId="4" fillId="0" borderId="12" xfId="0" applyNumberFormat="1" applyFont="1" applyBorder="1" applyAlignment="1">
      <alignment horizontal="center"/>
    </xf>
    <xf numFmtId="49" fontId="0" fillId="0" borderId="12" xfId="0" applyNumberFormat="1" applyFont="1" applyBorder="1" applyAlignment="1">
      <alignment shrinkToFit="1"/>
    </xf>
    <xf numFmtId="0" fontId="0" fillId="0" borderId="12" xfId="0" applyNumberFormat="1" applyFont="1" applyBorder="1" applyAlignment="1">
      <alignment horizontal="center"/>
    </xf>
    <xf numFmtId="49" fontId="0" fillId="0" borderId="12" xfId="0" applyNumberFormat="1" applyFont="1" applyBorder="1" applyAlignment="1">
      <alignment horizontal="center"/>
    </xf>
    <xf numFmtId="38" fontId="2" fillId="0" borderId="18" xfId="1" applyFont="1" applyBorder="1" applyAlignment="1">
      <alignment horizontal="right"/>
    </xf>
    <xf numFmtId="38" fontId="4" fillId="2" borderId="14" xfId="1" applyFont="1" applyFill="1" applyBorder="1" applyAlignment="1">
      <alignment horizontal="right"/>
    </xf>
    <xf numFmtId="0" fontId="4" fillId="2" borderId="11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right"/>
    </xf>
    <xf numFmtId="49" fontId="0" fillId="0" borderId="8" xfId="0" applyNumberFormat="1" applyFont="1" applyBorder="1" applyAlignment="1">
      <alignment horizontal="center" shrinkToFit="1"/>
    </xf>
    <xf numFmtId="49" fontId="0" fillId="0" borderId="11" xfId="0" applyNumberFormat="1" applyFont="1" applyBorder="1" applyAlignment="1">
      <alignment horizontal="center" shrinkToFit="1"/>
    </xf>
    <xf numFmtId="176" fontId="4" fillId="0" borderId="8" xfId="3" applyNumberFormat="1" applyFont="1" applyBorder="1" applyAlignment="1">
      <alignment horizontal="center" vertical="center"/>
    </xf>
    <xf numFmtId="0" fontId="0" fillId="0" borderId="12" xfId="0" applyFont="1" applyFill="1" applyBorder="1" applyAlignment="1">
      <alignment vertical="center" shrinkToFit="1"/>
    </xf>
    <xf numFmtId="0" fontId="0" fillId="0" borderId="12" xfId="0" applyFont="1" applyBorder="1" applyAlignment="1">
      <alignment vertical="center"/>
    </xf>
    <xf numFmtId="176" fontId="4" fillId="0" borderId="12" xfId="3" applyNumberFormat="1" applyFont="1" applyBorder="1" applyAlignment="1">
      <alignment horizontal="center" vertical="center"/>
    </xf>
    <xf numFmtId="176" fontId="9" fillId="0" borderId="12" xfId="2" applyNumberFormat="1" applyFont="1" applyFill="1" applyBorder="1" applyAlignment="1">
      <alignment horizontal="center" vertical="center"/>
    </xf>
    <xf numFmtId="176" fontId="9" fillId="0" borderId="12" xfId="2" applyNumberFormat="1" applyFont="1" applyFill="1" applyBorder="1" applyAlignment="1">
      <alignment vertical="center"/>
    </xf>
    <xf numFmtId="49" fontId="4" fillId="0" borderId="11" xfId="0" applyNumberFormat="1" applyFont="1" applyFill="1" applyBorder="1" applyAlignment="1">
      <alignment horizontal="center"/>
    </xf>
    <xf numFmtId="49" fontId="4" fillId="0" borderId="4" xfId="0" applyNumberFormat="1" applyFont="1" applyBorder="1" applyAlignment="1">
      <alignment shrinkToFit="1"/>
    </xf>
    <xf numFmtId="0" fontId="0" fillId="0" borderId="4" xfId="0" applyNumberFormat="1" applyFont="1" applyBorder="1" applyAlignment="1">
      <alignment horizontal="center"/>
    </xf>
    <xf numFmtId="49" fontId="4" fillId="0" borderId="13" xfId="0" applyNumberFormat="1" applyFont="1" applyBorder="1" applyAlignment="1">
      <alignment shrinkToFit="1"/>
    </xf>
    <xf numFmtId="49" fontId="0" fillId="0" borderId="13" xfId="0" applyNumberFormat="1" applyFont="1" applyBorder="1" applyAlignment="1">
      <alignment horizontal="center"/>
    </xf>
    <xf numFmtId="49" fontId="0" fillId="0" borderId="13" xfId="0" applyNumberFormat="1" applyFont="1" applyBorder="1" applyAlignment="1">
      <alignment shrinkToFit="1"/>
    </xf>
    <xf numFmtId="0" fontId="0" fillId="0" borderId="13" xfId="0" applyNumberFormat="1" applyFont="1" applyBorder="1" applyAlignment="1">
      <alignment horizontal="center"/>
    </xf>
    <xf numFmtId="49" fontId="4" fillId="0" borderId="6" xfId="0" applyNumberFormat="1" applyFont="1" applyBorder="1" applyAlignment="1">
      <alignment shrinkToFit="1"/>
    </xf>
    <xf numFmtId="49" fontId="0" fillId="0" borderId="6" xfId="0" applyNumberFormat="1" applyFont="1" applyBorder="1" applyAlignment="1">
      <alignment horizontal="center"/>
    </xf>
    <xf numFmtId="49" fontId="0" fillId="0" borderId="6" xfId="0" applyNumberFormat="1" applyFont="1" applyBorder="1" applyAlignment="1">
      <alignment shrinkToFit="1"/>
    </xf>
    <xf numFmtId="0" fontId="0" fillId="0" borderId="6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shrinkToFit="1"/>
    </xf>
    <xf numFmtId="49" fontId="0" fillId="0" borderId="5" xfId="0" applyNumberFormat="1" applyFont="1" applyBorder="1" applyAlignment="1">
      <alignment horizontal="center"/>
    </xf>
    <xf numFmtId="49" fontId="0" fillId="0" borderId="5" xfId="0" applyNumberFormat="1" applyFont="1" applyBorder="1" applyAlignment="1">
      <alignment shrinkToFit="1"/>
    </xf>
    <xf numFmtId="0" fontId="0" fillId="0" borderId="5" xfId="0" applyNumberFormat="1" applyFont="1" applyBorder="1" applyAlignment="1">
      <alignment horizontal="center"/>
    </xf>
    <xf numFmtId="38" fontId="2" fillId="0" borderId="15" xfId="1" applyFont="1" applyBorder="1" applyAlignment="1">
      <alignment horizontal="right"/>
    </xf>
    <xf numFmtId="38" fontId="2" fillId="0" borderId="27" xfId="1" applyFont="1" applyBorder="1" applyAlignment="1">
      <alignment horizontal="right"/>
    </xf>
    <xf numFmtId="38" fontId="2" fillId="0" borderId="16" xfId="1" applyFont="1" applyBorder="1" applyAlignment="1">
      <alignment horizontal="right"/>
    </xf>
    <xf numFmtId="38" fontId="2" fillId="0" borderId="28" xfId="1" applyFont="1" applyBorder="1" applyAlignment="1">
      <alignment horizontal="right"/>
    </xf>
    <xf numFmtId="38" fontId="2" fillId="0" borderId="17" xfId="1" applyFont="1" applyBorder="1" applyAlignment="1">
      <alignment horizontal="right"/>
    </xf>
    <xf numFmtId="38" fontId="2" fillId="0" borderId="29" xfId="1" applyFont="1" applyBorder="1" applyAlignment="1">
      <alignment horizontal="right"/>
    </xf>
    <xf numFmtId="49" fontId="5" fillId="0" borderId="0" xfId="0" applyNumberFormat="1" applyFont="1" applyFill="1" applyAlignment="1"/>
    <xf numFmtId="38" fontId="4" fillId="3" borderId="15" xfId="1" applyFont="1" applyFill="1" applyBorder="1" applyAlignment="1">
      <alignment horizontal="right"/>
    </xf>
    <xf numFmtId="38" fontId="4" fillId="3" borderId="16" xfId="1" applyFont="1" applyFill="1" applyBorder="1" applyAlignment="1">
      <alignment horizontal="right"/>
    </xf>
    <xf numFmtId="38" fontId="4" fillId="3" borderId="19" xfId="1" applyFont="1" applyFill="1" applyBorder="1" applyAlignment="1">
      <alignment horizontal="right"/>
    </xf>
    <xf numFmtId="38" fontId="4" fillId="3" borderId="17" xfId="1" applyFont="1" applyFill="1" applyBorder="1" applyAlignment="1">
      <alignment horizontal="right"/>
    </xf>
    <xf numFmtId="38" fontId="2" fillId="3" borderId="8" xfId="1" applyFont="1" applyFill="1" applyBorder="1" applyAlignment="1">
      <alignment horizontal="right"/>
    </xf>
    <xf numFmtId="38" fontId="2" fillId="3" borderId="11" xfId="1" applyFont="1" applyFill="1" applyBorder="1" applyAlignment="1">
      <alignment horizontal="right"/>
    </xf>
    <xf numFmtId="38" fontId="4" fillId="3" borderId="18" xfId="1" applyFont="1" applyFill="1" applyBorder="1" applyAlignment="1">
      <alignment horizontal="right"/>
    </xf>
    <xf numFmtId="38" fontId="0" fillId="3" borderId="15" xfId="1" applyFont="1" applyFill="1" applyBorder="1" applyAlignment="1">
      <alignment horizontal="right"/>
    </xf>
    <xf numFmtId="38" fontId="0" fillId="3" borderId="16" xfId="1" applyFont="1" applyFill="1" applyBorder="1" applyAlignment="1">
      <alignment horizontal="right"/>
    </xf>
    <xf numFmtId="38" fontId="0" fillId="3" borderId="19" xfId="1" applyFont="1" applyFill="1" applyBorder="1" applyAlignment="1">
      <alignment horizontal="right"/>
    </xf>
    <xf numFmtId="38" fontId="0" fillId="3" borderId="18" xfId="1" applyFont="1" applyFill="1" applyBorder="1" applyAlignment="1">
      <alignment horizontal="right"/>
    </xf>
    <xf numFmtId="38" fontId="4" fillId="3" borderId="22" xfId="1" applyFont="1" applyFill="1" applyBorder="1" applyAlignment="1">
      <alignment horizontal="right"/>
    </xf>
    <xf numFmtId="38" fontId="4" fillId="3" borderId="5" xfId="1" applyFont="1" applyFill="1" applyBorder="1" applyAlignment="1">
      <alignment horizontal="right"/>
    </xf>
    <xf numFmtId="38" fontId="4" fillId="3" borderId="8" xfId="1" applyFont="1" applyFill="1" applyBorder="1" applyAlignment="1">
      <alignment horizontal="right"/>
    </xf>
    <xf numFmtId="38" fontId="4" fillId="3" borderId="14" xfId="1" applyFont="1" applyFill="1" applyBorder="1" applyAlignment="1">
      <alignment horizontal="right"/>
    </xf>
    <xf numFmtId="38" fontId="4" fillId="3" borderId="25" xfId="1" applyFont="1" applyFill="1" applyBorder="1" applyAlignment="1">
      <alignment horizontal="right"/>
    </xf>
    <xf numFmtId="41" fontId="4" fillId="3" borderId="16" xfId="0" applyNumberFormat="1" applyFont="1" applyFill="1" applyBorder="1"/>
    <xf numFmtId="38" fontId="0" fillId="3" borderId="17" xfId="1" applyFont="1" applyFill="1" applyBorder="1" applyAlignment="1">
      <alignment horizontal="right"/>
    </xf>
    <xf numFmtId="38" fontId="2" fillId="3" borderId="4" xfId="1" applyFont="1" applyFill="1" applyBorder="1" applyAlignment="1">
      <alignment horizontal="right"/>
    </xf>
    <xf numFmtId="38" fontId="0" fillId="3" borderId="25" xfId="1" applyFont="1" applyFill="1" applyBorder="1" applyAlignment="1">
      <alignment horizontal="right"/>
    </xf>
    <xf numFmtId="38" fontId="0" fillId="3" borderId="31" xfId="1" applyFont="1" applyFill="1" applyBorder="1" applyAlignment="1">
      <alignment horizontal="right"/>
    </xf>
    <xf numFmtId="38" fontId="0" fillId="3" borderId="5" xfId="1" applyFont="1" applyFill="1" applyBorder="1" applyAlignment="1"/>
    <xf numFmtId="38" fontId="0" fillId="3" borderId="8" xfId="1" applyFont="1" applyFill="1" applyBorder="1" applyAlignment="1"/>
    <xf numFmtId="38" fontId="2" fillId="3" borderId="12" xfId="1" applyFont="1" applyFill="1" applyBorder="1" applyAlignment="1">
      <alignment horizontal="right"/>
    </xf>
    <xf numFmtId="38" fontId="0" fillId="3" borderId="22" xfId="1" applyFont="1" applyFill="1" applyBorder="1" applyAlignment="1">
      <alignment horizontal="right"/>
    </xf>
    <xf numFmtId="38" fontId="0" fillId="3" borderId="4" xfId="1" applyFont="1" applyFill="1" applyBorder="1" applyAlignment="1">
      <alignment horizontal="right"/>
    </xf>
    <xf numFmtId="38" fontId="0" fillId="3" borderId="8" xfId="1" applyFont="1" applyFill="1" applyBorder="1" applyAlignment="1">
      <alignment horizontal="right"/>
    </xf>
    <xf numFmtId="38" fontId="0" fillId="3" borderId="14" xfId="1" applyFont="1" applyFill="1" applyBorder="1" applyAlignment="1">
      <alignment horizontal="right"/>
    </xf>
    <xf numFmtId="3" fontId="4" fillId="3" borderId="22" xfId="0" applyNumberFormat="1" applyFont="1" applyFill="1" applyBorder="1" applyAlignment="1">
      <alignment horizontal="right"/>
    </xf>
    <xf numFmtId="41" fontId="4" fillId="3" borderId="25" xfId="0" applyNumberFormat="1" applyFont="1" applyFill="1" applyBorder="1"/>
    <xf numFmtId="41" fontId="4" fillId="3" borderId="17" xfId="0" applyNumberFormat="1" applyFont="1" applyFill="1" applyBorder="1"/>
    <xf numFmtId="3" fontId="0" fillId="3" borderId="15" xfId="0" applyNumberFormat="1" applyFont="1" applyFill="1" applyBorder="1" applyAlignment="1">
      <alignment vertical="center"/>
    </xf>
    <xf numFmtId="3" fontId="0" fillId="3" borderId="16" xfId="0" applyNumberFormat="1" applyFont="1" applyFill="1" applyBorder="1" applyAlignment="1">
      <alignment vertical="center"/>
    </xf>
    <xf numFmtId="3" fontId="0" fillId="3" borderId="8" xfId="0" applyNumberFormat="1" applyFont="1" applyFill="1" applyBorder="1" applyAlignment="1">
      <alignment vertical="center"/>
    </xf>
    <xf numFmtId="3" fontId="0" fillId="3" borderId="18" xfId="0" applyNumberFormat="1" applyFont="1" applyFill="1" applyBorder="1" applyAlignment="1">
      <alignment vertical="center"/>
    </xf>
    <xf numFmtId="3" fontId="0" fillId="3" borderId="25" xfId="0" applyNumberFormat="1" applyFont="1" applyFill="1" applyBorder="1" applyAlignment="1">
      <alignment vertical="center"/>
    </xf>
    <xf numFmtId="3" fontId="0" fillId="3" borderId="17" xfId="0" applyNumberFormat="1" applyFont="1" applyFill="1" applyBorder="1" applyAlignment="1">
      <alignment vertical="center"/>
    </xf>
    <xf numFmtId="41" fontId="4" fillId="3" borderId="19" xfId="0" applyNumberFormat="1" applyFont="1" applyFill="1" applyBorder="1"/>
    <xf numFmtId="41" fontId="4" fillId="3" borderId="8" xfId="0" applyNumberFormat="1" applyFont="1" applyFill="1" applyBorder="1"/>
    <xf numFmtId="41" fontId="4" fillId="3" borderId="11" xfId="0" applyNumberFormat="1" applyFont="1" applyFill="1" applyBorder="1"/>
    <xf numFmtId="41" fontId="4" fillId="3" borderId="12" xfId="0" applyNumberFormat="1" applyFont="1" applyFill="1" applyBorder="1"/>
    <xf numFmtId="177" fontId="0" fillId="3" borderId="5" xfId="0" applyNumberFormat="1" applyFont="1" applyFill="1" applyBorder="1" applyAlignment="1">
      <alignment horizontal="right"/>
    </xf>
    <xf numFmtId="177" fontId="0" fillId="3" borderId="8" xfId="0" applyNumberFormat="1" applyFont="1" applyFill="1" applyBorder="1" applyAlignment="1">
      <alignment horizontal="right"/>
    </xf>
    <xf numFmtId="177" fontId="0" fillId="3" borderId="11" xfId="0" applyNumberFormat="1" applyFont="1" applyFill="1" applyBorder="1" applyAlignment="1">
      <alignment horizontal="right"/>
    </xf>
    <xf numFmtId="38" fontId="2" fillId="3" borderId="13" xfId="1" applyFont="1" applyFill="1" applyBorder="1" applyAlignment="1">
      <alignment horizontal="right"/>
    </xf>
    <xf numFmtId="177" fontId="2" fillId="3" borderId="5" xfId="0" applyNumberFormat="1" applyFont="1" applyFill="1" applyBorder="1" applyAlignment="1">
      <alignment horizontal="right"/>
    </xf>
    <xf numFmtId="38" fontId="2" fillId="3" borderId="6" xfId="1" applyFont="1" applyFill="1" applyBorder="1" applyAlignment="1">
      <alignment horizontal="right"/>
    </xf>
    <xf numFmtId="38" fontId="2" fillId="3" borderId="5" xfId="1" applyFont="1" applyFill="1" applyBorder="1" applyAlignment="1">
      <alignment horizontal="right"/>
    </xf>
  </cellXfs>
  <cellStyles count="4">
    <cellStyle name="桁区切り" xfId="1" builtinId="6"/>
    <cellStyle name="桁区切り 3" xfId="2" xr:uid="{00000000-0005-0000-0000-000001000000}"/>
    <cellStyle name="標準" xfId="0" builtinId="0"/>
    <cellStyle name="標準 3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85"/>
  <sheetViews>
    <sheetView tabSelected="1" zoomScale="90" zoomScaleNormal="90" zoomScaleSheetLayoutView="100" workbookViewId="0">
      <pane xSplit="1" ySplit="6" topLeftCell="B7" activePane="bottomRight" state="frozen"/>
      <selection pane="topRight" activeCell="B1" sqref="B1"/>
      <selection pane="bottomLeft" activeCell="A6" sqref="A6"/>
      <selection pane="bottomRight" activeCell="G3" sqref="G3"/>
    </sheetView>
  </sheetViews>
  <sheetFormatPr defaultColWidth="9" defaultRowHeight="13.2" x14ac:dyDescent="0.2"/>
  <cols>
    <col min="1" max="1" width="4.109375" style="199" customWidth="1"/>
    <col min="2" max="2" width="8.21875" style="86" customWidth="1"/>
    <col min="3" max="3" width="37.33203125" style="87" customWidth="1"/>
    <col min="4" max="4" width="18.33203125" style="18" customWidth="1"/>
    <col min="5" max="5" width="26" style="88" customWidth="1"/>
    <col min="6" max="6" width="5.6640625" style="106" customWidth="1"/>
    <col min="7" max="7" width="5.6640625" style="18" customWidth="1"/>
    <col min="8" max="8" width="5.77734375" style="18" customWidth="1"/>
    <col min="9" max="9" width="8" style="101" customWidth="1"/>
    <col min="10" max="10" width="11" style="89" customWidth="1"/>
    <col min="11" max="12" width="12.109375" style="89" customWidth="1"/>
    <col min="13" max="16384" width="9" style="7"/>
  </cols>
  <sheetData>
    <row r="1" spans="1:15" x14ac:dyDescent="0.2">
      <c r="B1" s="1"/>
      <c r="C1" s="2"/>
      <c r="D1" s="3"/>
      <c r="E1" s="4"/>
      <c r="F1" s="104"/>
      <c r="G1" s="3"/>
      <c r="H1" s="3"/>
      <c r="I1" s="92"/>
      <c r="J1" s="6"/>
      <c r="K1" s="6"/>
      <c r="L1" s="6"/>
    </row>
    <row r="2" spans="1:15" ht="14.4" x14ac:dyDescent="0.2">
      <c r="B2" s="1"/>
      <c r="C2" s="326" t="s">
        <v>434</v>
      </c>
      <c r="D2" s="9"/>
      <c r="E2" s="5"/>
      <c r="F2" s="104"/>
      <c r="G2" s="3"/>
      <c r="H2" s="3"/>
      <c r="I2" s="92"/>
      <c r="J2" s="10"/>
      <c r="K2" s="10"/>
      <c r="L2" s="10"/>
    </row>
    <row r="3" spans="1:15" ht="14.4" x14ac:dyDescent="0.2">
      <c r="B3" s="1"/>
      <c r="C3" s="8"/>
      <c r="D3" s="9"/>
      <c r="E3" s="5"/>
      <c r="F3" s="104"/>
      <c r="G3" s="3"/>
      <c r="H3" s="3"/>
      <c r="I3" s="92"/>
      <c r="J3" s="10"/>
      <c r="K3" s="10"/>
      <c r="L3" s="10"/>
    </row>
    <row r="4" spans="1:15" s="269" customFormat="1" ht="32.25" customHeight="1" x14ac:dyDescent="0.2">
      <c r="A4" s="265"/>
      <c r="B4" s="266" t="s">
        <v>432</v>
      </c>
      <c r="C4" s="271"/>
      <c r="D4" s="265"/>
      <c r="E4" s="265"/>
      <c r="F4" s="265"/>
      <c r="G4" s="268"/>
      <c r="H4" s="268"/>
    </row>
    <row r="5" spans="1:15" ht="13.8" thickBot="1" x14ac:dyDescent="0.25">
      <c r="A5" s="11"/>
      <c r="B5" s="1"/>
      <c r="C5" s="2"/>
      <c r="D5" s="11"/>
      <c r="E5" s="2"/>
      <c r="F5" s="1"/>
      <c r="G5" s="11"/>
      <c r="H5" s="11"/>
      <c r="I5" s="93"/>
      <c r="J5" s="12"/>
      <c r="K5" s="12"/>
      <c r="L5" s="12" t="s">
        <v>0</v>
      </c>
    </row>
    <row r="6" spans="1:15" s="18" customFormat="1" ht="57" customHeight="1" thickBot="1" x14ac:dyDescent="0.25">
      <c r="A6" s="15" t="s">
        <v>1</v>
      </c>
      <c r="B6" s="13" t="s">
        <v>2</v>
      </c>
      <c r="C6" s="14" t="s">
        <v>3</v>
      </c>
      <c r="D6" s="15" t="s">
        <v>4</v>
      </c>
      <c r="E6" s="14" t="s">
        <v>5</v>
      </c>
      <c r="F6" s="13" t="s">
        <v>6</v>
      </c>
      <c r="G6" s="15" t="s">
        <v>7</v>
      </c>
      <c r="H6" s="15" t="s">
        <v>8</v>
      </c>
      <c r="I6" s="16" t="s">
        <v>227</v>
      </c>
      <c r="J6" s="17" t="s">
        <v>417</v>
      </c>
      <c r="K6" s="102" t="s">
        <v>435</v>
      </c>
      <c r="L6" s="17" t="s">
        <v>110</v>
      </c>
    </row>
    <row r="7" spans="1:15" ht="18" customHeight="1" x14ac:dyDescent="0.2">
      <c r="A7" s="200" t="s">
        <v>111</v>
      </c>
      <c r="B7" s="22">
        <v>1</v>
      </c>
      <c r="C7" s="67" t="s">
        <v>178</v>
      </c>
      <c r="D7" s="21" t="s">
        <v>9</v>
      </c>
      <c r="E7" s="20" t="s">
        <v>163</v>
      </c>
      <c r="F7" s="22">
        <v>6</v>
      </c>
      <c r="G7" s="21" t="s">
        <v>10</v>
      </c>
      <c r="H7" s="21" t="s">
        <v>11</v>
      </c>
      <c r="I7" s="222">
        <v>12</v>
      </c>
      <c r="J7" s="327"/>
      <c r="K7" s="41">
        <f t="shared" ref="K7:K70" si="0">I7*J7</f>
        <v>0</v>
      </c>
      <c r="L7" s="191"/>
      <c r="M7" s="23"/>
      <c r="N7" s="23"/>
      <c r="O7" s="23"/>
    </row>
    <row r="8" spans="1:15" ht="18" customHeight="1" x14ac:dyDescent="0.2">
      <c r="A8" s="201"/>
      <c r="B8" s="19">
        <v>2</v>
      </c>
      <c r="C8" s="128" t="s">
        <v>179</v>
      </c>
      <c r="D8" s="26" t="s">
        <v>9</v>
      </c>
      <c r="E8" s="25" t="s">
        <v>180</v>
      </c>
      <c r="F8" s="24">
        <v>100</v>
      </c>
      <c r="G8" s="27" t="s">
        <v>10</v>
      </c>
      <c r="H8" s="27" t="s">
        <v>11</v>
      </c>
      <c r="I8" s="223">
        <v>12</v>
      </c>
      <c r="J8" s="328"/>
      <c r="K8" s="43">
        <f t="shared" si="0"/>
        <v>0</v>
      </c>
      <c r="L8" s="192"/>
      <c r="M8" s="23"/>
      <c r="N8" s="23"/>
      <c r="O8" s="23"/>
    </row>
    <row r="9" spans="1:15" ht="18" customHeight="1" x14ac:dyDescent="0.2">
      <c r="A9" s="201"/>
      <c r="B9" s="19">
        <v>3</v>
      </c>
      <c r="C9" s="129" t="s">
        <v>12</v>
      </c>
      <c r="D9" s="27" t="s">
        <v>9</v>
      </c>
      <c r="E9" s="34" t="s">
        <v>13</v>
      </c>
      <c r="F9" s="36">
        <v>1</v>
      </c>
      <c r="G9" s="35" t="s">
        <v>10</v>
      </c>
      <c r="H9" s="35" t="s">
        <v>11</v>
      </c>
      <c r="I9" s="224">
        <v>10</v>
      </c>
      <c r="J9" s="329"/>
      <c r="K9" s="43">
        <f t="shared" si="0"/>
        <v>0</v>
      </c>
      <c r="L9" s="192"/>
      <c r="M9" s="23"/>
      <c r="N9" s="23"/>
      <c r="O9" s="23"/>
    </row>
    <row r="10" spans="1:15" ht="18" customHeight="1" thickBot="1" x14ac:dyDescent="0.25">
      <c r="A10" s="202"/>
      <c r="B10" s="28">
        <v>4</v>
      </c>
      <c r="C10" s="130" t="s">
        <v>112</v>
      </c>
      <c r="D10" s="30" t="s">
        <v>9</v>
      </c>
      <c r="E10" s="29" t="s">
        <v>113</v>
      </c>
      <c r="F10" s="28">
        <v>1</v>
      </c>
      <c r="G10" s="31" t="s">
        <v>10</v>
      </c>
      <c r="H10" s="31" t="s">
        <v>11</v>
      </c>
      <c r="I10" s="225">
        <v>2</v>
      </c>
      <c r="J10" s="330"/>
      <c r="K10" s="45">
        <f t="shared" si="0"/>
        <v>0</v>
      </c>
      <c r="L10" s="193">
        <f>SUM(K7:K10)</f>
        <v>0</v>
      </c>
      <c r="M10" s="23"/>
      <c r="N10" s="23"/>
      <c r="O10" s="23"/>
    </row>
    <row r="11" spans="1:15" ht="18" customHeight="1" x14ac:dyDescent="0.2">
      <c r="A11" s="200" t="s">
        <v>14</v>
      </c>
      <c r="B11" s="19">
        <v>5</v>
      </c>
      <c r="C11" s="67" t="s">
        <v>181</v>
      </c>
      <c r="D11" s="21" t="s">
        <v>15</v>
      </c>
      <c r="E11" s="20" t="s">
        <v>16</v>
      </c>
      <c r="F11" s="22">
        <v>1</v>
      </c>
      <c r="G11" s="21" t="s">
        <v>10</v>
      </c>
      <c r="H11" s="21" t="s">
        <v>17</v>
      </c>
      <c r="I11" s="222">
        <v>1</v>
      </c>
      <c r="J11" s="327"/>
      <c r="K11" s="41">
        <f t="shared" si="0"/>
        <v>0</v>
      </c>
      <c r="L11" s="191"/>
      <c r="M11" s="23"/>
      <c r="N11" s="23"/>
      <c r="O11" s="23"/>
    </row>
    <row r="12" spans="1:15" ht="18" customHeight="1" x14ac:dyDescent="0.2">
      <c r="A12" s="201"/>
      <c r="B12" s="19">
        <v>6</v>
      </c>
      <c r="C12" s="131" t="s">
        <v>18</v>
      </c>
      <c r="D12" s="26" t="s">
        <v>15</v>
      </c>
      <c r="E12" s="32" t="s">
        <v>19</v>
      </c>
      <c r="F12" s="19">
        <v>1</v>
      </c>
      <c r="G12" s="26" t="s">
        <v>10</v>
      </c>
      <c r="H12" s="26" t="s">
        <v>11</v>
      </c>
      <c r="I12" s="226">
        <v>300</v>
      </c>
      <c r="J12" s="328"/>
      <c r="K12" s="43">
        <f t="shared" si="0"/>
        <v>0</v>
      </c>
      <c r="L12" s="192"/>
      <c r="M12" s="33"/>
      <c r="N12" s="33"/>
      <c r="O12" s="33"/>
    </row>
    <row r="13" spans="1:15" ht="18" customHeight="1" x14ac:dyDescent="0.2">
      <c r="A13" s="201"/>
      <c r="B13" s="19">
        <v>7</v>
      </c>
      <c r="C13" s="129" t="s">
        <v>114</v>
      </c>
      <c r="D13" s="35" t="s">
        <v>15</v>
      </c>
      <c r="E13" s="34" t="s">
        <v>20</v>
      </c>
      <c r="F13" s="36">
        <v>1</v>
      </c>
      <c r="G13" s="35" t="s">
        <v>10</v>
      </c>
      <c r="H13" s="35" t="s">
        <v>11</v>
      </c>
      <c r="I13" s="224">
        <v>200</v>
      </c>
      <c r="J13" s="328"/>
      <c r="K13" s="43">
        <f t="shared" si="0"/>
        <v>0</v>
      </c>
      <c r="L13" s="192"/>
    </row>
    <row r="14" spans="1:15" ht="18" customHeight="1" x14ac:dyDescent="0.2">
      <c r="A14" s="201"/>
      <c r="B14" s="19">
        <v>8</v>
      </c>
      <c r="C14" s="128" t="s">
        <v>21</v>
      </c>
      <c r="D14" s="27" t="s">
        <v>15</v>
      </c>
      <c r="E14" s="25" t="s">
        <v>115</v>
      </c>
      <c r="F14" s="24">
        <v>1</v>
      </c>
      <c r="G14" s="27" t="s">
        <v>10</v>
      </c>
      <c r="H14" s="27" t="s">
        <v>11</v>
      </c>
      <c r="I14" s="223">
        <v>1</v>
      </c>
      <c r="J14" s="328"/>
      <c r="K14" s="43">
        <f t="shared" si="0"/>
        <v>0</v>
      </c>
      <c r="L14" s="192"/>
    </row>
    <row r="15" spans="1:15" ht="18" customHeight="1" x14ac:dyDescent="0.2">
      <c r="A15" s="201"/>
      <c r="B15" s="19">
        <v>9</v>
      </c>
      <c r="C15" s="128" t="s">
        <v>22</v>
      </c>
      <c r="D15" s="27" t="s">
        <v>15</v>
      </c>
      <c r="E15" s="25" t="s">
        <v>23</v>
      </c>
      <c r="F15" s="24">
        <v>1</v>
      </c>
      <c r="G15" s="27" t="s">
        <v>10</v>
      </c>
      <c r="H15" s="27" t="s">
        <v>11</v>
      </c>
      <c r="I15" s="223">
        <v>1</v>
      </c>
      <c r="J15" s="328"/>
      <c r="K15" s="43">
        <f t="shared" si="0"/>
        <v>0</v>
      </c>
      <c r="L15" s="192"/>
    </row>
    <row r="16" spans="1:15" ht="18" customHeight="1" x14ac:dyDescent="0.2">
      <c r="A16" s="201"/>
      <c r="B16" s="19">
        <v>10</v>
      </c>
      <c r="C16" s="128" t="s">
        <v>116</v>
      </c>
      <c r="D16" s="27" t="s">
        <v>15</v>
      </c>
      <c r="E16" s="25" t="s">
        <v>24</v>
      </c>
      <c r="F16" s="24">
        <v>1</v>
      </c>
      <c r="G16" s="27" t="s">
        <v>10</v>
      </c>
      <c r="H16" s="27" t="s">
        <v>11</v>
      </c>
      <c r="I16" s="223">
        <v>1</v>
      </c>
      <c r="J16" s="328"/>
      <c r="K16" s="43">
        <f t="shared" si="0"/>
        <v>0</v>
      </c>
      <c r="L16" s="192"/>
    </row>
    <row r="17" spans="1:12" ht="18" customHeight="1" x14ac:dyDescent="0.2">
      <c r="A17" s="201"/>
      <c r="B17" s="19">
        <v>11</v>
      </c>
      <c r="C17" s="128" t="s">
        <v>117</v>
      </c>
      <c r="D17" s="27" t="s">
        <v>15</v>
      </c>
      <c r="E17" s="25" t="s">
        <v>25</v>
      </c>
      <c r="F17" s="24">
        <v>1</v>
      </c>
      <c r="G17" s="27" t="s">
        <v>10</v>
      </c>
      <c r="H17" s="27" t="s">
        <v>11</v>
      </c>
      <c r="I17" s="223">
        <v>1</v>
      </c>
      <c r="J17" s="328"/>
      <c r="K17" s="43">
        <f t="shared" si="0"/>
        <v>0</v>
      </c>
      <c r="L17" s="192"/>
    </row>
    <row r="18" spans="1:12" ht="18" customHeight="1" x14ac:dyDescent="0.2">
      <c r="A18" s="201"/>
      <c r="B18" s="19">
        <v>12</v>
      </c>
      <c r="C18" s="128" t="s">
        <v>26</v>
      </c>
      <c r="D18" s="27" t="s">
        <v>15</v>
      </c>
      <c r="E18" s="25" t="s">
        <v>27</v>
      </c>
      <c r="F18" s="24">
        <v>1</v>
      </c>
      <c r="G18" s="27" t="s">
        <v>10</v>
      </c>
      <c r="H18" s="27" t="s">
        <v>11</v>
      </c>
      <c r="I18" s="223">
        <v>1</v>
      </c>
      <c r="J18" s="328"/>
      <c r="K18" s="43">
        <f t="shared" si="0"/>
        <v>0</v>
      </c>
      <c r="L18" s="192"/>
    </row>
    <row r="19" spans="1:12" ht="18" customHeight="1" x14ac:dyDescent="0.2">
      <c r="A19" s="201"/>
      <c r="B19" s="19">
        <v>13</v>
      </c>
      <c r="C19" s="129" t="s">
        <v>28</v>
      </c>
      <c r="D19" s="35" t="s">
        <v>15</v>
      </c>
      <c r="E19" s="34" t="s">
        <v>29</v>
      </c>
      <c r="F19" s="36">
        <v>1</v>
      </c>
      <c r="G19" s="35" t="s">
        <v>10</v>
      </c>
      <c r="H19" s="35" t="s">
        <v>11</v>
      </c>
      <c r="I19" s="224">
        <v>1</v>
      </c>
      <c r="J19" s="329"/>
      <c r="K19" s="43">
        <f t="shared" si="0"/>
        <v>0</v>
      </c>
      <c r="L19" s="192"/>
    </row>
    <row r="20" spans="1:12" ht="18" customHeight="1" x14ac:dyDescent="0.2">
      <c r="A20" s="201"/>
      <c r="B20" s="19">
        <v>14</v>
      </c>
      <c r="C20" s="129" t="s">
        <v>118</v>
      </c>
      <c r="D20" s="35" t="s">
        <v>15</v>
      </c>
      <c r="E20" s="34" t="s">
        <v>119</v>
      </c>
      <c r="F20" s="36">
        <v>1</v>
      </c>
      <c r="G20" s="35" t="s">
        <v>10</v>
      </c>
      <c r="H20" s="35" t="s">
        <v>11</v>
      </c>
      <c r="I20" s="224">
        <v>1</v>
      </c>
      <c r="J20" s="329"/>
      <c r="K20" s="43">
        <f t="shared" si="0"/>
        <v>0</v>
      </c>
      <c r="L20" s="192"/>
    </row>
    <row r="21" spans="1:12" ht="18" customHeight="1" x14ac:dyDescent="0.2">
      <c r="A21" s="201"/>
      <c r="B21" s="19">
        <v>15</v>
      </c>
      <c r="C21" s="129" t="s">
        <v>120</v>
      </c>
      <c r="D21" s="35" t="s">
        <v>15</v>
      </c>
      <c r="E21" s="34" t="s">
        <v>121</v>
      </c>
      <c r="F21" s="36">
        <v>1</v>
      </c>
      <c r="G21" s="35" t="s">
        <v>10</v>
      </c>
      <c r="H21" s="35" t="s">
        <v>11</v>
      </c>
      <c r="I21" s="224">
        <v>1</v>
      </c>
      <c r="J21" s="329"/>
      <c r="K21" s="43">
        <f t="shared" si="0"/>
        <v>0</v>
      </c>
      <c r="L21" s="192"/>
    </row>
    <row r="22" spans="1:12" ht="18" customHeight="1" x14ac:dyDescent="0.2">
      <c r="A22" s="201"/>
      <c r="B22" s="19">
        <v>16</v>
      </c>
      <c r="C22" s="129" t="s">
        <v>122</v>
      </c>
      <c r="D22" s="35" t="s">
        <v>15</v>
      </c>
      <c r="E22" s="34" t="s">
        <v>123</v>
      </c>
      <c r="F22" s="36">
        <v>1</v>
      </c>
      <c r="G22" s="35" t="s">
        <v>10</v>
      </c>
      <c r="H22" s="35" t="s">
        <v>11</v>
      </c>
      <c r="I22" s="224">
        <v>1</v>
      </c>
      <c r="J22" s="329"/>
      <c r="K22" s="43">
        <f t="shared" si="0"/>
        <v>0</v>
      </c>
      <c r="L22" s="192"/>
    </row>
    <row r="23" spans="1:12" ht="18" customHeight="1" x14ac:dyDescent="0.2">
      <c r="A23" s="201"/>
      <c r="B23" s="19">
        <v>17</v>
      </c>
      <c r="C23" s="129" t="s">
        <v>124</v>
      </c>
      <c r="D23" s="35" t="s">
        <v>15</v>
      </c>
      <c r="E23" s="34" t="s">
        <v>125</v>
      </c>
      <c r="F23" s="36">
        <v>1</v>
      </c>
      <c r="G23" s="35" t="s">
        <v>10</v>
      </c>
      <c r="H23" s="35" t="s">
        <v>11</v>
      </c>
      <c r="I23" s="224">
        <v>5</v>
      </c>
      <c r="J23" s="329"/>
      <c r="K23" s="43">
        <f t="shared" si="0"/>
        <v>0</v>
      </c>
      <c r="L23" s="192"/>
    </row>
    <row r="24" spans="1:12" ht="18" customHeight="1" x14ac:dyDescent="0.2">
      <c r="A24" s="201"/>
      <c r="B24" s="19">
        <v>18</v>
      </c>
      <c r="C24" s="129" t="s">
        <v>126</v>
      </c>
      <c r="D24" s="35" t="s">
        <v>15</v>
      </c>
      <c r="E24" s="34" t="s">
        <v>127</v>
      </c>
      <c r="F24" s="36">
        <v>1</v>
      </c>
      <c r="G24" s="35" t="s">
        <v>10</v>
      </c>
      <c r="H24" s="35" t="s">
        <v>11</v>
      </c>
      <c r="I24" s="224">
        <v>1</v>
      </c>
      <c r="J24" s="329"/>
      <c r="K24" s="43">
        <f t="shared" si="0"/>
        <v>0</v>
      </c>
      <c r="L24" s="192"/>
    </row>
    <row r="25" spans="1:12" ht="18" customHeight="1" x14ac:dyDescent="0.2">
      <c r="A25" s="201"/>
      <c r="B25" s="19">
        <v>19</v>
      </c>
      <c r="C25" s="129" t="s">
        <v>128</v>
      </c>
      <c r="D25" s="35" t="s">
        <v>15</v>
      </c>
      <c r="E25" s="34" t="s">
        <v>129</v>
      </c>
      <c r="F25" s="36">
        <v>1</v>
      </c>
      <c r="G25" s="35" t="s">
        <v>10</v>
      </c>
      <c r="H25" s="35" t="s">
        <v>11</v>
      </c>
      <c r="I25" s="224">
        <v>1</v>
      </c>
      <c r="J25" s="329"/>
      <c r="K25" s="43">
        <f t="shared" si="0"/>
        <v>0</v>
      </c>
      <c r="L25" s="192"/>
    </row>
    <row r="26" spans="1:12" ht="18" customHeight="1" x14ac:dyDescent="0.2">
      <c r="A26" s="201"/>
      <c r="B26" s="19">
        <v>20</v>
      </c>
      <c r="C26" s="129" t="s">
        <v>130</v>
      </c>
      <c r="D26" s="35" t="s">
        <v>15</v>
      </c>
      <c r="E26" s="34" t="s">
        <v>131</v>
      </c>
      <c r="F26" s="36">
        <v>1</v>
      </c>
      <c r="G26" s="35" t="s">
        <v>10</v>
      </c>
      <c r="H26" s="35" t="s">
        <v>11</v>
      </c>
      <c r="I26" s="224">
        <v>1</v>
      </c>
      <c r="J26" s="329"/>
      <c r="K26" s="43">
        <f t="shared" si="0"/>
        <v>0</v>
      </c>
      <c r="L26" s="192"/>
    </row>
    <row r="27" spans="1:12" ht="18" customHeight="1" x14ac:dyDescent="0.2">
      <c r="A27" s="201"/>
      <c r="B27" s="19">
        <v>21</v>
      </c>
      <c r="C27" s="129" t="s">
        <v>132</v>
      </c>
      <c r="D27" s="35" t="s">
        <v>15</v>
      </c>
      <c r="E27" s="34" t="s">
        <v>133</v>
      </c>
      <c r="F27" s="36">
        <v>1</v>
      </c>
      <c r="G27" s="35" t="s">
        <v>10</v>
      </c>
      <c r="H27" s="35" t="s">
        <v>11</v>
      </c>
      <c r="I27" s="224">
        <v>1</v>
      </c>
      <c r="J27" s="329"/>
      <c r="K27" s="46">
        <f t="shared" si="0"/>
        <v>0</v>
      </c>
      <c r="L27" s="192"/>
    </row>
    <row r="28" spans="1:12" ht="18" customHeight="1" x14ac:dyDescent="0.2">
      <c r="A28" s="203"/>
      <c r="B28" s="19">
        <v>22</v>
      </c>
      <c r="C28" s="267" t="s">
        <v>268</v>
      </c>
      <c r="D28" s="272" t="s">
        <v>15</v>
      </c>
      <c r="E28" s="270" t="s">
        <v>267</v>
      </c>
      <c r="F28" s="273">
        <v>1</v>
      </c>
      <c r="G28" s="272" t="s">
        <v>10</v>
      </c>
      <c r="H28" s="272" t="s">
        <v>11</v>
      </c>
      <c r="I28" s="223">
        <v>15</v>
      </c>
      <c r="J28" s="331"/>
      <c r="K28" s="43">
        <f t="shared" si="0"/>
        <v>0</v>
      </c>
      <c r="L28" s="192"/>
    </row>
    <row r="29" spans="1:12" ht="18" customHeight="1" x14ac:dyDescent="0.2">
      <c r="A29" s="203"/>
      <c r="B29" s="19">
        <v>23</v>
      </c>
      <c r="C29" s="267" t="s">
        <v>312</v>
      </c>
      <c r="D29" s="272" t="s">
        <v>15</v>
      </c>
      <c r="E29" s="270" t="s">
        <v>311</v>
      </c>
      <c r="F29" s="273">
        <v>1</v>
      </c>
      <c r="G29" s="272" t="s">
        <v>10</v>
      </c>
      <c r="H29" s="272" t="s">
        <v>11</v>
      </c>
      <c r="I29" s="223">
        <v>5</v>
      </c>
      <c r="J29" s="331"/>
      <c r="K29" s="43">
        <f t="shared" si="0"/>
        <v>0</v>
      </c>
      <c r="L29" s="192"/>
    </row>
    <row r="30" spans="1:12" ht="18" customHeight="1" x14ac:dyDescent="0.2">
      <c r="A30" s="203"/>
      <c r="B30" s="19">
        <v>24</v>
      </c>
      <c r="C30" s="267" t="s">
        <v>313</v>
      </c>
      <c r="D30" s="272" t="s">
        <v>15</v>
      </c>
      <c r="E30" s="270" t="s">
        <v>315</v>
      </c>
      <c r="F30" s="273">
        <v>1</v>
      </c>
      <c r="G30" s="272" t="s">
        <v>10</v>
      </c>
      <c r="H30" s="272" t="s">
        <v>11</v>
      </c>
      <c r="I30" s="223">
        <v>1</v>
      </c>
      <c r="J30" s="331"/>
      <c r="K30" s="43">
        <f t="shared" si="0"/>
        <v>0</v>
      </c>
      <c r="L30" s="192"/>
    </row>
    <row r="31" spans="1:12" ht="18" customHeight="1" x14ac:dyDescent="0.2">
      <c r="A31" s="203"/>
      <c r="B31" s="19">
        <v>25</v>
      </c>
      <c r="C31" s="267" t="s">
        <v>314</v>
      </c>
      <c r="D31" s="272" t="s">
        <v>15</v>
      </c>
      <c r="E31" s="270" t="s">
        <v>316</v>
      </c>
      <c r="F31" s="273">
        <v>1</v>
      </c>
      <c r="G31" s="272" t="s">
        <v>10</v>
      </c>
      <c r="H31" s="272" t="s">
        <v>11</v>
      </c>
      <c r="I31" s="223">
        <v>1</v>
      </c>
      <c r="J31" s="331"/>
      <c r="K31" s="43">
        <f t="shared" si="0"/>
        <v>0</v>
      </c>
      <c r="L31" s="192"/>
    </row>
    <row r="32" spans="1:12" ht="18" customHeight="1" x14ac:dyDescent="0.2">
      <c r="A32" s="203"/>
      <c r="B32" s="19">
        <v>26</v>
      </c>
      <c r="C32" s="267" t="s">
        <v>323</v>
      </c>
      <c r="D32" s="272" t="s">
        <v>15</v>
      </c>
      <c r="E32" s="270" t="s">
        <v>324</v>
      </c>
      <c r="F32" s="273">
        <v>1</v>
      </c>
      <c r="G32" s="272" t="s">
        <v>10</v>
      </c>
      <c r="H32" s="272" t="s">
        <v>17</v>
      </c>
      <c r="I32" s="223">
        <v>1</v>
      </c>
      <c r="J32" s="331"/>
      <c r="K32" s="43">
        <f t="shared" si="0"/>
        <v>0</v>
      </c>
      <c r="L32" s="192"/>
    </row>
    <row r="33" spans="1:15" ht="18" customHeight="1" x14ac:dyDescent="0.2">
      <c r="A33" s="203"/>
      <c r="B33" s="19">
        <v>27</v>
      </c>
      <c r="C33" s="267" t="s">
        <v>325</v>
      </c>
      <c r="D33" s="272" t="s">
        <v>15</v>
      </c>
      <c r="E33" s="270" t="s">
        <v>326</v>
      </c>
      <c r="F33" s="273">
        <v>1</v>
      </c>
      <c r="G33" s="272" t="s">
        <v>10</v>
      </c>
      <c r="H33" s="272" t="s">
        <v>17</v>
      </c>
      <c r="I33" s="223">
        <v>1</v>
      </c>
      <c r="J33" s="331"/>
      <c r="K33" s="43">
        <f t="shared" si="0"/>
        <v>0</v>
      </c>
      <c r="L33" s="192"/>
    </row>
    <row r="34" spans="1:15" ht="18" customHeight="1" x14ac:dyDescent="0.2">
      <c r="A34" s="203"/>
      <c r="B34" s="19">
        <v>28</v>
      </c>
      <c r="C34" s="267" t="s">
        <v>327</v>
      </c>
      <c r="D34" s="272" t="s">
        <v>15</v>
      </c>
      <c r="E34" s="270" t="s">
        <v>328</v>
      </c>
      <c r="F34" s="273">
        <v>1</v>
      </c>
      <c r="G34" s="272" t="s">
        <v>10</v>
      </c>
      <c r="H34" s="272" t="s">
        <v>17</v>
      </c>
      <c r="I34" s="223">
        <v>1</v>
      </c>
      <c r="J34" s="331"/>
      <c r="K34" s="43">
        <f t="shared" si="0"/>
        <v>0</v>
      </c>
      <c r="L34" s="192"/>
    </row>
    <row r="35" spans="1:15" ht="18" customHeight="1" thickBot="1" x14ac:dyDescent="0.25">
      <c r="A35" s="204"/>
      <c r="B35" s="28">
        <v>29</v>
      </c>
      <c r="C35" s="274" t="s">
        <v>298</v>
      </c>
      <c r="D35" s="275" t="s">
        <v>15</v>
      </c>
      <c r="E35" s="276" t="s">
        <v>299</v>
      </c>
      <c r="F35" s="277">
        <v>1</v>
      </c>
      <c r="G35" s="275" t="s">
        <v>10</v>
      </c>
      <c r="H35" s="275" t="s">
        <v>11</v>
      </c>
      <c r="I35" s="225">
        <v>2</v>
      </c>
      <c r="J35" s="332"/>
      <c r="K35" s="45">
        <f t="shared" si="0"/>
        <v>0</v>
      </c>
      <c r="L35" s="193">
        <f>SUM(K11:K35)</f>
        <v>0</v>
      </c>
    </row>
    <row r="36" spans="1:15" ht="18" customHeight="1" thickBot="1" x14ac:dyDescent="0.25">
      <c r="A36" s="202" t="s">
        <v>134</v>
      </c>
      <c r="B36" s="56">
        <v>30</v>
      </c>
      <c r="C36" s="134" t="s">
        <v>164</v>
      </c>
      <c r="D36" s="30" t="s">
        <v>165</v>
      </c>
      <c r="E36" s="52" t="s">
        <v>166</v>
      </c>
      <c r="F36" s="53">
        <v>1</v>
      </c>
      <c r="G36" s="30" t="s">
        <v>30</v>
      </c>
      <c r="H36" s="30" t="s">
        <v>31</v>
      </c>
      <c r="I36" s="227">
        <v>70</v>
      </c>
      <c r="J36" s="333"/>
      <c r="K36" s="50">
        <f t="shared" si="0"/>
        <v>0</v>
      </c>
      <c r="L36" s="193">
        <f>SUM(K36:K36)</f>
        <v>0</v>
      </c>
      <c r="M36" s="23"/>
      <c r="N36" s="23"/>
      <c r="O36" s="23"/>
    </row>
    <row r="37" spans="1:15" s="118" customFormat="1" ht="18" customHeight="1" x14ac:dyDescent="0.2">
      <c r="A37" s="200" t="s">
        <v>228</v>
      </c>
      <c r="B37" s="19">
        <v>31</v>
      </c>
      <c r="C37" s="67" t="s">
        <v>229</v>
      </c>
      <c r="D37" s="21" t="s">
        <v>230</v>
      </c>
      <c r="E37" s="40" t="s">
        <v>231</v>
      </c>
      <c r="F37" s="117">
        <v>1</v>
      </c>
      <c r="G37" s="21" t="s">
        <v>10</v>
      </c>
      <c r="H37" s="21" t="s">
        <v>17</v>
      </c>
      <c r="I37" s="228">
        <v>25</v>
      </c>
      <c r="J37" s="334"/>
      <c r="K37" s="41">
        <f t="shared" si="0"/>
        <v>0</v>
      </c>
      <c r="L37" s="191"/>
    </row>
    <row r="38" spans="1:15" s="118" customFormat="1" ht="18" customHeight="1" x14ac:dyDescent="0.2">
      <c r="A38" s="201"/>
      <c r="B38" s="19">
        <v>32</v>
      </c>
      <c r="C38" s="128" t="s">
        <v>232</v>
      </c>
      <c r="D38" s="26" t="s">
        <v>230</v>
      </c>
      <c r="E38" s="42" t="s">
        <v>233</v>
      </c>
      <c r="F38" s="119">
        <v>1</v>
      </c>
      <c r="G38" s="27" t="s">
        <v>10</v>
      </c>
      <c r="H38" s="27" t="s">
        <v>17</v>
      </c>
      <c r="I38" s="229">
        <v>1</v>
      </c>
      <c r="J38" s="335"/>
      <c r="K38" s="43">
        <f t="shared" si="0"/>
        <v>0</v>
      </c>
      <c r="L38" s="192"/>
    </row>
    <row r="39" spans="1:15" s="118" customFormat="1" ht="18" customHeight="1" x14ac:dyDescent="0.2">
      <c r="A39" s="201"/>
      <c r="B39" s="19">
        <v>33</v>
      </c>
      <c r="C39" s="129" t="s">
        <v>234</v>
      </c>
      <c r="D39" s="38" t="s">
        <v>230</v>
      </c>
      <c r="E39" s="136" t="s">
        <v>235</v>
      </c>
      <c r="F39" s="137">
        <v>1</v>
      </c>
      <c r="G39" s="35" t="s">
        <v>10</v>
      </c>
      <c r="H39" s="35" t="s">
        <v>17</v>
      </c>
      <c r="I39" s="230">
        <v>1</v>
      </c>
      <c r="J39" s="336"/>
      <c r="K39" s="46">
        <f t="shared" si="0"/>
        <v>0</v>
      </c>
      <c r="L39" s="192"/>
    </row>
    <row r="40" spans="1:15" s="118" customFormat="1" ht="18" customHeight="1" x14ac:dyDescent="0.2">
      <c r="A40" s="201"/>
      <c r="B40" s="19">
        <v>34</v>
      </c>
      <c r="C40" s="128" t="s">
        <v>418</v>
      </c>
      <c r="D40" s="27" t="s">
        <v>230</v>
      </c>
      <c r="E40" s="42" t="s">
        <v>336</v>
      </c>
      <c r="F40" s="119">
        <v>1</v>
      </c>
      <c r="G40" s="27" t="s">
        <v>30</v>
      </c>
      <c r="H40" s="27" t="s">
        <v>31</v>
      </c>
      <c r="I40" s="229">
        <v>1</v>
      </c>
      <c r="J40" s="335"/>
      <c r="K40" s="140">
        <f t="shared" si="0"/>
        <v>0</v>
      </c>
      <c r="L40" s="192"/>
    </row>
    <row r="41" spans="1:15" s="118" customFormat="1" ht="18" customHeight="1" thickBot="1" x14ac:dyDescent="0.25">
      <c r="A41" s="202"/>
      <c r="B41" s="28">
        <v>35</v>
      </c>
      <c r="C41" s="134" t="s">
        <v>337</v>
      </c>
      <c r="D41" s="30" t="s">
        <v>230</v>
      </c>
      <c r="E41" s="278" t="s">
        <v>338</v>
      </c>
      <c r="F41" s="279">
        <v>2</v>
      </c>
      <c r="G41" s="30" t="s">
        <v>30</v>
      </c>
      <c r="H41" s="30" t="s">
        <v>31</v>
      </c>
      <c r="I41" s="280">
        <v>1</v>
      </c>
      <c r="J41" s="337"/>
      <c r="K41" s="50">
        <f t="shared" si="0"/>
        <v>0</v>
      </c>
      <c r="L41" s="193">
        <f>SUM(K37:K41)</f>
        <v>0</v>
      </c>
    </row>
    <row r="42" spans="1:15" ht="18" customHeight="1" thickBot="1" x14ac:dyDescent="0.25">
      <c r="A42" s="205" t="s">
        <v>211</v>
      </c>
      <c r="B42" s="56">
        <v>36</v>
      </c>
      <c r="C42" s="132" t="s">
        <v>182</v>
      </c>
      <c r="D42" s="59" t="s">
        <v>32</v>
      </c>
      <c r="E42" s="57" t="s">
        <v>33</v>
      </c>
      <c r="F42" s="56">
        <v>1</v>
      </c>
      <c r="G42" s="59" t="s">
        <v>10</v>
      </c>
      <c r="H42" s="59" t="s">
        <v>11</v>
      </c>
      <c r="I42" s="231">
        <v>1</v>
      </c>
      <c r="J42" s="338"/>
      <c r="K42" s="61">
        <f t="shared" si="0"/>
        <v>0</v>
      </c>
      <c r="L42" s="94">
        <f>SUM(K42)</f>
        <v>0</v>
      </c>
    </row>
    <row r="43" spans="1:15" ht="18" customHeight="1" x14ac:dyDescent="0.2">
      <c r="A43" s="206" t="s">
        <v>212</v>
      </c>
      <c r="B43" s="19">
        <v>37</v>
      </c>
      <c r="C43" s="131" t="s">
        <v>35</v>
      </c>
      <c r="D43" s="48" t="s">
        <v>36</v>
      </c>
      <c r="E43" s="49" t="s">
        <v>37</v>
      </c>
      <c r="F43" s="19">
        <v>1</v>
      </c>
      <c r="G43" s="26" t="s">
        <v>38</v>
      </c>
      <c r="H43" s="26" t="s">
        <v>31</v>
      </c>
      <c r="I43" s="226">
        <v>20</v>
      </c>
      <c r="J43" s="339"/>
      <c r="K43" s="139">
        <f t="shared" si="0"/>
        <v>0</v>
      </c>
      <c r="L43" s="192"/>
    </row>
    <row r="44" spans="1:15" ht="18" customHeight="1" x14ac:dyDescent="0.2">
      <c r="A44" s="201"/>
      <c r="B44" s="19">
        <v>38</v>
      </c>
      <c r="C44" s="131" t="s">
        <v>39</v>
      </c>
      <c r="D44" s="48" t="s">
        <v>36</v>
      </c>
      <c r="E44" s="49" t="s">
        <v>40</v>
      </c>
      <c r="F44" s="19">
        <v>1</v>
      </c>
      <c r="G44" s="26" t="s">
        <v>38</v>
      </c>
      <c r="H44" s="26" t="s">
        <v>31</v>
      </c>
      <c r="I44" s="226">
        <v>10</v>
      </c>
      <c r="J44" s="340"/>
      <c r="K44" s="139">
        <f t="shared" si="0"/>
        <v>0</v>
      </c>
      <c r="L44" s="192"/>
    </row>
    <row r="45" spans="1:15" ht="18" customHeight="1" x14ac:dyDescent="0.2">
      <c r="A45" s="201"/>
      <c r="B45" s="19">
        <v>39</v>
      </c>
      <c r="C45" s="133" t="s">
        <v>41</v>
      </c>
      <c r="D45" s="95" t="s">
        <v>34</v>
      </c>
      <c r="E45" s="70" t="s">
        <v>42</v>
      </c>
      <c r="F45" s="39">
        <v>100</v>
      </c>
      <c r="G45" s="38" t="s">
        <v>10</v>
      </c>
      <c r="H45" s="38" t="s">
        <v>11</v>
      </c>
      <c r="I45" s="232">
        <v>6</v>
      </c>
      <c r="J45" s="341"/>
      <c r="K45" s="139">
        <f t="shared" si="0"/>
        <v>0</v>
      </c>
      <c r="L45" s="192"/>
    </row>
    <row r="46" spans="1:15" ht="18" customHeight="1" x14ac:dyDescent="0.2">
      <c r="A46" s="201"/>
      <c r="B46" s="19">
        <v>40</v>
      </c>
      <c r="C46" s="129" t="s">
        <v>167</v>
      </c>
      <c r="D46" s="35" t="s">
        <v>34</v>
      </c>
      <c r="E46" s="136" t="s">
        <v>167</v>
      </c>
      <c r="F46" s="36">
        <v>1</v>
      </c>
      <c r="G46" s="35" t="s">
        <v>10</v>
      </c>
      <c r="H46" s="35" t="s">
        <v>11</v>
      </c>
      <c r="I46" s="224">
        <v>1</v>
      </c>
      <c r="J46" s="329"/>
      <c r="K46" s="150">
        <f t="shared" si="0"/>
        <v>0</v>
      </c>
      <c r="L46" s="192"/>
    </row>
    <row r="47" spans="1:15" ht="18" customHeight="1" x14ac:dyDescent="0.2">
      <c r="A47" s="203"/>
      <c r="B47" s="19">
        <v>41</v>
      </c>
      <c r="C47" s="267" t="s">
        <v>321</v>
      </c>
      <c r="D47" s="272" t="s">
        <v>36</v>
      </c>
      <c r="E47" s="270" t="s">
        <v>322</v>
      </c>
      <c r="F47" s="273">
        <v>1</v>
      </c>
      <c r="G47" s="272" t="s">
        <v>10</v>
      </c>
      <c r="H47" s="272" t="s">
        <v>17</v>
      </c>
      <c r="I47" s="223">
        <v>6</v>
      </c>
      <c r="J47" s="331"/>
      <c r="K47" s="140">
        <f t="shared" si="0"/>
        <v>0</v>
      </c>
      <c r="L47" s="192"/>
    </row>
    <row r="48" spans="1:15" ht="18" customHeight="1" x14ac:dyDescent="0.2">
      <c r="A48" s="203"/>
      <c r="B48" s="19">
        <v>42</v>
      </c>
      <c r="C48" s="267" t="s">
        <v>329</v>
      </c>
      <c r="D48" s="272" t="s">
        <v>36</v>
      </c>
      <c r="E48" s="270" t="s">
        <v>330</v>
      </c>
      <c r="F48" s="273">
        <v>1</v>
      </c>
      <c r="G48" s="272" t="s">
        <v>10</v>
      </c>
      <c r="H48" s="272" t="s">
        <v>17</v>
      </c>
      <c r="I48" s="223">
        <v>6</v>
      </c>
      <c r="J48" s="331"/>
      <c r="K48" s="140">
        <f t="shared" si="0"/>
        <v>0</v>
      </c>
      <c r="L48" s="192"/>
    </row>
    <row r="49" spans="1:15" ht="18" customHeight="1" x14ac:dyDescent="0.2">
      <c r="A49" s="203"/>
      <c r="B49" s="19">
        <v>43</v>
      </c>
      <c r="C49" s="267" t="s">
        <v>300</v>
      </c>
      <c r="D49" s="272" t="s">
        <v>36</v>
      </c>
      <c r="E49" s="270" t="s">
        <v>301</v>
      </c>
      <c r="F49" s="273">
        <v>5</v>
      </c>
      <c r="G49" s="272" t="s">
        <v>10</v>
      </c>
      <c r="H49" s="272" t="s">
        <v>11</v>
      </c>
      <c r="I49" s="223">
        <v>1</v>
      </c>
      <c r="J49" s="331"/>
      <c r="K49" s="140">
        <f t="shared" si="0"/>
        <v>0</v>
      </c>
      <c r="L49" s="192"/>
    </row>
    <row r="50" spans="1:15" ht="18" customHeight="1" thickBot="1" x14ac:dyDescent="0.25">
      <c r="A50" s="202"/>
      <c r="B50" s="28">
        <v>44</v>
      </c>
      <c r="C50" s="281" t="s">
        <v>279</v>
      </c>
      <c r="D50" s="275" t="s">
        <v>36</v>
      </c>
      <c r="E50" s="276" t="s">
        <v>278</v>
      </c>
      <c r="F50" s="277">
        <v>100</v>
      </c>
      <c r="G50" s="275" t="s">
        <v>30</v>
      </c>
      <c r="H50" s="275" t="s">
        <v>31</v>
      </c>
      <c r="I50" s="225">
        <v>12</v>
      </c>
      <c r="J50" s="332"/>
      <c r="K50" s="151">
        <f t="shared" si="0"/>
        <v>0</v>
      </c>
      <c r="L50" s="193">
        <f>SUM(K43:K50)</f>
        <v>0</v>
      </c>
    </row>
    <row r="51" spans="1:15" ht="18" customHeight="1" x14ac:dyDescent="0.2">
      <c r="A51" s="201" t="s">
        <v>213</v>
      </c>
      <c r="B51" s="19">
        <v>45</v>
      </c>
      <c r="C51" s="133" t="s">
        <v>43</v>
      </c>
      <c r="D51" s="38" t="s">
        <v>44</v>
      </c>
      <c r="E51" s="37" t="s">
        <v>45</v>
      </c>
      <c r="F51" s="39">
        <v>1</v>
      </c>
      <c r="G51" s="38" t="s">
        <v>10</v>
      </c>
      <c r="H51" s="38" t="s">
        <v>11</v>
      </c>
      <c r="I51" s="232">
        <v>1</v>
      </c>
      <c r="J51" s="342"/>
      <c r="K51" s="103">
        <f t="shared" si="0"/>
        <v>0</v>
      </c>
      <c r="L51" s="192"/>
    </row>
    <row r="52" spans="1:15" ht="18" customHeight="1" thickBot="1" x14ac:dyDescent="0.25">
      <c r="A52" s="202"/>
      <c r="B52" s="28">
        <v>46</v>
      </c>
      <c r="C52" s="130" t="s">
        <v>46</v>
      </c>
      <c r="D52" s="31" t="s">
        <v>44</v>
      </c>
      <c r="E52" s="29" t="s">
        <v>47</v>
      </c>
      <c r="F52" s="28">
        <v>1</v>
      </c>
      <c r="G52" s="31" t="s">
        <v>10</v>
      </c>
      <c r="H52" s="31" t="s">
        <v>11</v>
      </c>
      <c r="I52" s="225">
        <v>1</v>
      </c>
      <c r="J52" s="330"/>
      <c r="K52" s="45">
        <f t="shared" si="0"/>
        <v>0</v>
      </c>
      <c r="L52" s="193">
        <f>SUM(K51:K52)</f>
        <v>0</v>
      </c>
      <c r="M52" s="33"/>
      <c r="N52" s="33"/>
      <c r="O52" s="33"/>
    </row>
    <row r="53" spans="1:15" s="118" customFormat="1" ht="18" customHeight="1" x14ac:dyDescent="0.2">
      <c r="A53" s="221" t="s">
        <v>426</v>
      </c>
      <c r="B53" s="19">
        <v>47</v>
      </c>
      <c r="C53" s="67" t="s">
        <v>236</v>
      </c>
      <c r="D53" s="21" t="s">
        <v>237</v>
      </c>
      <c r="E53" s="40" t="s">
        <v>238</v>
      </c>
      <c r="F53" s="117">
        <v>1</v>
      </c>
      <c r="G53" s="21" t="s">
        <v>10</v>
      </c>
      <c r="H53" s="21" t="s">
        <v>11</v>
      </c>
      <c r="I53" s="228">
        <v>1</v>
      </c>
      <c r="J53" s="334"/>
      <c r="K53" s="41">
        <f t="shared" si="0"/>
        <v>0</v>
      </c>
      <c r="L53" s="191"/>
    </row>
    <row r="54" spans="1:15" s="118" customFormat="1" ht="18" customHeight="1" x14ac:dyDescent="0.2">
      <c r="A54" s="201"/>
      <c r="B54" s="19">
        <v>48</v>
      </c>
      <c r="C54" s="128" t="s">
        <v>239</v>
      </c>
      <c r="D54" s="27" t="s">
        <v>237</v>
      </c>
      <c r="E54" s="42" t="s">
        <v>240</v>
      </c>
      <c r="F54" s="119">
        <v>1</v>
      </c>
      <c r="G54" s="27" t="s">
        <v>10</v>
      </c>
      <c r="H54" s="27" t="s">
        <v>11</v>
      </c>
      <c r="I54" s="229">
        <v>1</v>
      </c>
      <c r="J54" s="335"/>
      <c r="K54" s="43">
        <f t="shared" si="0"/>
        <v>0</v>
      </c>
      <c r="L54" s="192"/>
    </row>
    <row r="55" spans="1:15" s="118" customFormat="1" ht="18" customHeight="1" x14ac:dyDescent="0.2">
      <c r="A55" s="201"/>
      <c r="B55" s="19">
        <v>49</v>
      </c>
      <c r="C55" s="128" t="s">
        <v>241</v>
      </c>
      <c r="D55" s="27" t="s">
        <v>237</v>
      </c>
      <c r="E55" s="42" t="s">
        <v>242</v>
      </c>
      <c r="F55" s="119">
        <v>1</v>
      </c>
      <c r="G55" s="27" t="s">
        <v>10</v>
      </c>
      <c r="H55" s="27" t="s">
        <v>11</v>
      </c>
      <c r="I55" s="229">
        <v>1</v>
      </c>
      <c r="J55" s="335"/>
      <c r="K55" s="43">
        <f t="shared" si="0"/>
        <v>0</v>
      </c>
      <c r="L55" s="192"/>
    </row>
    <row r="56" spans="1:15" s="118" customFormat="1" ht="18" customHeight="1" thickBot="1" x14ac:dyDescent="0.25">
      <c r="A56" s="201"/>
      <c r="B56" s="28">
        <v>50</v>
      </c>
      <c r="C56" s="129" t="s">
        <v>266</v>
      </c>
      <c r="D56" s="35" t="s">
        <v>265</v>
      </c>
      <c r="E56" s="136" t="s">
        <v>335</v>
      </c>
      <c r="F56" s="137">
        <v>1</v>
      </c>
      <c r="G56" s="35" t="s">
        <v>30</v>
      </c>
      <c r="H56" s="35" t="s">
        <v>31</v>
      </c>
      <c r="I56" s="230">
        <v>60</v>
      </c>
      <c r="J56" s="336"/>
      <c r="K56" s="46">
        <f t="shared" si="0"/>
        <v>0</v>
      </c>
      <c r="L56" s="192">
        <f>SUM(K53:K56)</f>
        <v>0</v>
      </c>
    </row>
    <row r="57" spans="1:15" ht="18" customHeight="1" x14ac:dyDescent="0.2">
      <c r="A57" s="200" t="s">
        <v>214</v>
      </c>
      <c r="B57" s="19">
        <v>51</v>
      </c>
      <c r="C57" s="67" t="s">
        <v>168</v>
      </c>
      <c r="D57" s="21" t="s">
        <v>135</v>
      </c>
      <c r="E57" s="20" t="s">
        <v>184</v>
      </c>
      <c r="F57" s="22">
        <v>1</v>
      </c>
      <c r="G57" s="21" t="s">
        <v>10</v>
      </c>
      <c r="H57" s="21" t="s">
        <v>11</v>
      </c>
      <c r="I57" s="222">
        <v>55</v>
      </c>
      <c r="J57" s="327"/>
      <c r="K57" s="41">
        <f t="shared" si="0"/>
        <v>0</v>
      </c>
      <c r="L57" s="191"/>
      <c r="M57" s="33"/>
      <c r="N57" s="33"/>
      <c r="O57" s="33"/>
    </row>
    <row r="58" spans="1:15" ht="18" customHeight="1" thickBot="1" x14ac:dyDescent="0.25">
      <c r="A58" s="202"/>
      <c r="B58" s="28">
        <v>52</v>
      </c>
      <c r="C58" s="134" t="s">
        <v>169</v>
      </c>
      <c r="D58" s="30" t="s">
        <v>135</v>
      </c>
      <c r="E58" s="52" t="s">
        <v>170</v>
      </c>
      <c r="F58" s="53">
        <v>1</v>
      </c>
      <c r="G58" s="30" t="s">
        <v>10</v>
      </c>
      <c r="H58" s="30" t="s">
        <v>11</v>
      </c>
      <c r="I58" s="227">
        <v>46</v>
      </c>
      <c r="J58" s="333"/>
      <c r="K58" s="50">
        <f t="shared" si="0"/>
        <v>0</v>
      </c>
      <c r="L58" s="193">
        <f>SUM(K57:K58)</f>
        <v>0</v>
      </c>
      <c r="M58" s="33"/>
      <c r="N58" s="33"/>
      <c r="O58" s="33"/>
    </row>
    <row r="59" spans="1:15" ht="18" customHeight="1" x14ac:dyDescent="0.2">
      <c r="A59" s="200" t="s">
        <v>136</v>
      </c>
      <c r="B59" s="19">
        <v>53</v>
      </c>
      <c r="C59" s="67" t="s">
        <v>49</v>
      </c>
      <c r="D59" s="111" t="s">
        <v>50</v>
      </c>
      <c r="E59" s="20" t="s">
        <v>51</v>
      </c>
      <c r="F59" s="22">
        <v>1</v>
      </c>
      <c r="G59" s="21" t="s">
        <v>10</v>
      </c>
      <c r="H59" s="21" t="s">
        <v>11</v>
      </c>
      <c r="I59" s="222">
        <v>60</v>
      </c>
      <c r="J59" s="327"/>
      <c r="K59" s="41">
        <f t="shared" si="0"/>
        <v>0</v>
      </c>
      <c r="L59" s="191"/>
    </row>
    <row r="60" spans="1:15" ht="18" customHeight="1" x14ac:dyDescent="0.2">
      <c r="A60" s="201"/>
      <c r="B60" s="19">
        <v>54</v>
      </c>
      <c r="C60" s="128" t="s">
        <v>52</v>
      </c>
      <c r="D60" s="54" t="s">
        <v>50</v>
      </c>
      <c r="E60" s="25" t="s">
        <v>53</v>
      </c>
      <c r="F60" s="24">
        <v>1</v>
      </c>
      <c r="G60" s="27" t="s">
        <v>10</v>
      </c>
      <c r="H60" s="27" t="s">
        <v>11</v>
      </c>
      <c r="I60" s="223">
        <v>60</v>
      </c>
      <c r="J60" s="328"/>
      <c r="K60" s="43">
        <f t="shared" si="0"/>
        <v>0</v>
      </c>
      <c r="L60" s="192"/>
      <c r="M60" s="33"/>
      <c r="N60" s="33"/>
      <c r="O60" s="33"/>
    </row>
    <row r="61" spans="1:15" ht="18" customHeight="1" x14ac:dyDescent="0.2">
      <c r="A61" s="201"/>
      <c r="B61" s="19">
        <v>55</v>
      </c>
      <c r="C61" s="129" t="s">
        <v>54</v>
      </c>
      <c r="D61" s="54" t="s">
        <v>50</v>
      </c>
      <c r="E61" s="34" t="s">
        <v>55</v>
      </c>
      <c r="F61" s="36">
        <v>1</v>
      </c>
      <c r="G61" s="35" t="s">
        <v>10</v>
      </c>
      <c r="H61" s="35" t="s">
        <v>11</v>
      </c>
      <c r="I61" s="224">
        <v>60</v>
      </c>
      <c r="J61" s="329"/>
      <c r="K61" s="46">
        <f t="shared" si="0"/>
        <v>0</v>
      </c>
      <c r="L61" s="192"/>
      <c r="M61" s="33"/>
      <c r="N61" s="33"/>
      <c r="O61" s="33"/>
    </row>
    <row r="62" spans="1:15" ht="18" customHeight="1" x14ac:dyDescent="0.2">
      <c r="A62" s="201"/>
      <c r="B62" s="19">
        <v>56</v>
      </c>
      <c r="C62" s="128" t="s">
        <v>56</v>
      </c>
      <c r="D62" s="55" t="s">
        <v>50</v>
      </c>
      <c r="E62" s="25" t="s">
        <v>185</v>
      </c>
      <c r="F62" s="36">
        <v>1</v>
      </c>
      <c r="G62" s="35" t="s">
        <v>10</v>
      </c>
      <c r="H62" s="35" t="s">
        <v>11</v>
      </c>
      <c r="I62" s="223">
        <v>60</v>
      </c>
      <c r="J62" s="329"/>
      <c r="K62" s="46">
        <f t="shared" si="0"/>
        <v>0</v>
      </c>
      <c r="L62" s="192"/>
      <c r="M62" s="33"/>
      <c r="N62" s="33"/>
      <c r="O62" s="33"/>
    </row>
    <row r="63" spans="1:15" ht="18" customHeight="1" x14ac:dyDescent="0.2">
      <c r="A63" s="201"/>
      <c r="B63" s="19">
        <v>57</v>
      </c>
      <c r="C63" s="128" t="s">
        <v>57</v>
      </c>
      <c r="D63" s="55" t="s">
        <v>50</v>
      </c>
      <c r="E63" s="42" t="s">
        <v>58</v>
      </c>
      <c r="F63" s="24">
        <v>1</v>
      </c>
      <c r="G63" s="27" t="s">
        <v>10</v>
      </c>
      <c r="H63" s="27" t="s">
        <v>11</v>
      </c>
      <c r="I63" s="223">
        <v>60</v>
      </c>
      <c r="J63" s="343"/>
      <c r="K63" s="43">
        <f t="shared" si="0"/>
        <v>0</v>
      </c>
      <c r="L63" s="192"/>
    </row>
    <row r="64" spans="1:15" ht="18" customHeight="1" x14ac:dyDescent="0.2">
      <c r="A64" s="201"/>
      <c r="B64" s="19">
        <v>58</v>
      </c>
      <c r="C64" s="128" t="s">
        <v>59</v>
      </c>
      <c r="D64" s="55" t="s">
        <v>50</v>
      </c>
      <c r="E64" s="42" t="s">
        <v>60</v>
      </c>
      <c r="F64" s="24">
        <v>1</v>
      </c>
      <c r="G64" s="27" t="s">
        <v>38</v>
      </c>
      <c r="H64" s="27" t="s">
        <v>31</v>
      </c>
      <c r="I64" s="223">
        <v>5</v>
      </c>
      <c r="J64" s="343"/>
      <c r="K64" s="43">
        <f t="shared" si="0"/>
        <v>0</v>
      </c>
      <c r="L64" s="192"/>
    </row>
    <row r="65" spans="1:15" ht="18" customHeight="1" x14ac:dyDescent="0.2">
      <c r="A65" s="201"/>
      <c r="B65" s="19">
        <v>59</v>
      </c>
      <c r="C65" s="128" t="s">
        <v>61</v>
      </c>
      <c r="D65" s="55" t="s">
        <v>50</v>
      </c>
      <c r="E65" s="25" t="s">
        <v>62</v>
      </c>
      <c r="F65" s="24">
        <v>1</v>
      </c>
      <c r="G65" s="27" t="s">
        <v>10</v>
      </c>
      <c r="H65" s="27" t="s">
        <v>11</v>
      </c>
      <c r="I65" s="223">
        <v>5</v>
      </c>
      <c r="J65" s="328"/>
      <c r="K65" s="43">
        <f t="shared" si="0"/>
        <v>0</v>
      </c>
      <c r="L65" s="192"/>
      <c r="M65" s="33"/>
      <c r="N65" s="33"/>
      <c r="O65" s="33"/>
    </row>
    <row r="66" spans="1:15" ht="18" customHeight="1" x14ac:dyDescent="0.2">
      <c r="A66" s="201"/>
      <c r="B66" s="19">
        <v>60</v>
      </c>
      <c r="C66" s="128" t="s">
        <v>63</v>
      </c>
      <c r="D66" s="55" t="s">
        <v>50</v>
      </c>
      <c r="E66" s="25" t="s">
        <v>64</v>
      </c>
      <c r="F66" s="36">
        <v>1</v>
      </c>
      <c r="G66" s="35" t="s">
        <v>10</v>
      </c>
      <c r="H66" s="35" t="s">
        <v>11</v>
      </c>
      <c r="I66" s="223">
        <v>5</v>
      </c>
      <c r="J66" s="336"/>
      <c r="K66" s="46">
        <f t="shared" si="0"/>
        <v>0</v>
      </c>
      <c r="L66" s="192"/>
      <c r="M66" s="33"/>
      <c r="N66" s="33"/>
      <c r="O66" s="33"/>
    </row>
    <row r="67" spans="1:15" ht="18" customHeight="1" x14ac:dyDescent="0.2">
      <c r="A67" s="201"/>
      <c r="B67" s="19">
        <v>61</v>
      </c>
      <c r="C67" s="128" t="s">
        <v>65</v>
      </c>
      <c r="D67" s="55" t="s">
        <v>50</v>
      </c>
      <c r="E67" s="25" t="s">
        <v>66</v>
      </c>
      <c r="F67" s="36">
        <v>1</v>
      </c>
      <c r="G67" s="35" t="s">
        <v>10</v>
      </c>
      <c r="H67" s="35" t="s">
        <v>11</v>
      </c>
      <c r="I67" s="223">
        <v>10</v>
      </c>
      <c r="J67" s="336"/>
      <c r="K67" s="46">
        <f t="shared" si="0"/>
        <v>0</v>
      </c>
      <c r="L67" s="192"/>
      <c r="M67" s="33"/>
      <c r="N67" s="33"/>
      <c r="O67" s="33"/>
    </row>
    <row r="68" spans="1:15" ht="18" customHeight="1" x14ac:dyDescent="0.2">
      <c r="A68" s="201"/>
      <c r="B68" s="19">
        <v>62</v>
      </c>
      <c r="C68" s="129" t="s">
        <v>67</v>
      </c>
      <c r="D68" s="96" t="s">
        <v>186</v>
      </c>
      <c r="E68" s="34" t="s">
        <v>68</v>
      </c>
      <c r="F68" s="36">
        <v>1</v>
      </c>
      <c r="G68" s="35" t="s">
        <v>10</v>
      </c>
      <c r="H68" s="35" t="s">
        <v>11</v>
      </c>
      <c r="I68" s="224">
        <v>10</v>
      </c>
      <c r="J68" s="336"/>
      <c r="K68" s="46">
        <f t="shared" si="0"/>
        <v>0</v>
      </c>
      <c r="L68" s="192"/>
      <c r="M68" s="33"/>
      <c r="N68" s="33"/>
      <c r="O68" s="33"/>
    </row>
    <row r="69" spans="1:15" ht="18" customHeight="1" thickBot="1" x14ac:dyDescent="0.25">
      <c r="A69" s="202"/>
      <c r="B69" s="28">
        <v>63</v>
      </c>
      <c r="C69" s="130" t="s">
        <v>171</v>
      </c>
      <c r="D69" s="180" t="s">
        <v>187</v>
      </c>
      <c r="E69" s="29" t="s">
        <v>188</v>
      </c>
      <c r="F69" s="28">
        <v>1</v>
      </c>
      <c r="G69" s="31" t="s">
        <v>10</v>
      </c>
      <c r="H69" s="31" t="s">
        <v>11</v>
      </c>
      <c r="I69" s="225">
        <v>2</v>
      </c>
      <c r="J69" s="344"/>
      <c r="K69" s="45">
        <f t="shared" si="0"/>
        <v>0</v>
      </c>
      <c r="L69" s="193">
        <f>SUM(K59:K69)</f>
        <v>0</v>
      </c>
      <c r="M69" s="33"/>
      <c r="N69" s="33"/>
      <c r="O69" s="33"/>
    </row>
    <row r="70" spans="1:15" s="118" customFormat="1" ht="18" customHeight="1" x14ac:dyDescent="0.2">
      <c r="A70" s="201" t="s">
        <v>137</v>
      </c>
      <c r="B70" s="19">
        <v>64</v>
      </c>
      <c r="C70" s="131" t="s">
        <v>379</v>
      </c>
      <c r="D70" s="282" t="s">
        <v>269</v>
      </c>
      <c r="E70" s="283" t="s">
        <v>380</v>
      </c>
      <c r="F70" s="284">
        <v>1</v>
      </c>
      <c r="G70" s="285" t="s">
        <v>10</v>
      </c>
      <c r="H70" s="285" t="s">
        <v>11</v>
      </c>
      <c r="I70" s="235">
        <v>10</v>
      </c>
      <c r="J70" s="345"/>
      <c r="K70" s="103">
        <f t="shared" si="0"/>
        <v>0</v>
      </c>
      <c r="L70" s="252">
        <f>SUM(K70:K82)</f>
        <v>0</v>
      </c>
    </row>
    <row r="71" spans="1:15" s="118" customFormat="1" ht="18" customHeight="1" x14ac:dyDescent="0.2">
      <c r="A71" s="203"/>
      <c r="B71" s="19">
        <v>65</v>
      </c>
      <c r="C71" s="128" t="s">
        <v>381</v>
      </c>
      <c r="D71" s="286" t="s">
        <v>269</v>
      </c>
      <c r="E71" s="270" t="s">
        <v>382</v>
      </c>
      <c r="F71" s="115">
        <v>1</v>
      </c>
      <c r="G71" s="272" t="s">
        <v>10</v>
      </c>
      <c r="H71" s="272" t="s">
        <v>11</v>
      </c>
      <c r="I71" s="229">
        <v>12</v>
      </c>
      <c r="J71" s="331"/>
      <c r="K71" s="43">
        <f t="shared" ref="K71:K134" si="1">I71*J71</f>
        <v>0</v>
      </c>
      <c r="L71" s="253"/>
    </row>
    <row r="72" spans="1:15" s="118" customFormat="1" ht="18" customHeight="1" x14ac:dyDescent="0.2">
      <c r="A72" s="203"/>
      <c r="B72" s="19">
        <v>66</v>
      </c>
      <c r="C72" s="128" t="s">
        <v>383</v>
      </c>
      <c r="D72" s="286" t="s">
        <v>269</v>
      </c>
      <c r="E72" s="270" t="s">
        <v>384</v>
      </c>
      <c r="F72" s="115">
        <v>1</v>
      </c>
      <c r="G72" s="272" t="s">
        <v>10</v>
      </c>
      <c r="H72" s="272" t="s">
        <v>11</v>
      </c>
      <c r="I72" s="229">
        <v>5</v>
      </c>
      <c r="J72" s="331"/>
      <c r="K72" s="43">
        <f t="shared" si="1"/>
        <v>0</v>
      </c>
      <c r="L72" s="253"/>
    </row>
    <row r="73" spans="1:15" s="118" customFormat="1" ht="18" customHeight="1" x14ac:dyDescent="0.2">
      <c r="A73" s="203"/>
      <c r="B73" s="19">
        <v>67</v>
      </c>
      <c r="C73" s="128" t="s">
        <v>385</v>
      </c>
      <c r="D73" s="286" t="s">
        <v>269</v>
      </c>
      <c r="E73" s="270" t="s">
        <v>386</v>
      </c>
      <c r="F73" s="115">
        <v>1</v>
      </c>
      <c r="G73" s="272" t="s">
        <v>10</v>
      </c>
      <c r="H73" s="272" t="s">
        <v>11</v>
      </c>
      <c r="I73" s="229">
        <v>20</v>
      </c>
      <c r="J73" s="331"/>
      <c r="K73" s="43">
        <f t="shared" si="1"/>
        <v>0</v>
      </c>
      <c r="L73" s="253"/>
    </row>
    <row r="74" spans="1:15" s="118" customFormat="1" ht="18" customHeight="1" x14ac:dyDescent="0.2">
      <c r="A74" s="203"/>
      <c r="B74" s="19">
        <v>68</v>
      </c>
      <c r="C74" s="128" t="s">
        <v>387</v>
      </c>
      <c r="D74" s="286" t="s">
        <v>269</v>
      </c>
      <c r="E74" s="270" t="s">
        <v>388</v>
      </c>
      <c r="F74" s="115">
        <v>1</v>
      </c>
      <c r="G74" s="272" t="s">
        <v>10</v>
      </c>
      <c r="H74" s="272" t="s">
        <v>11</v>
      </c>
      <c r="I74" s="229">
        <v>10</v>
      </c>
      <c r="J74" s="331"/>
      <c r="K74" s="43">
        <f t="shared" si="1"/>
        <v>0</v>
      </c>
      <c r="L74" s="253"/>
    </row>
    <row r="75" spans="1:15" s="118" customFormat="1" ht="18" customHeight="1" x14ac:dyDescent="0.2">
      <c r="A75" s="203"/>
      <c r="B75" s="19">
        <v>69</v>
      </c>
      <c r="C75" s="128" t="s">
        <v>389</v>
      </c>
      <c r="D75" s="286" t="s">
        <v>269</v>
      </c>
      <c r="E75" s="270" t="s">
        <v>390</v>
      </c>
      <c r="F75" s="115">
        <v>1</v>
      </c>
      <c r="G75" s="272" t="s">
        <v>10</v>
      </c>
      <c r="H75" s="272" t="s">
        <v>11</v>
      </c>
      <c r="I75" s="229">
        <v>10</v>
      </c>
      <c r="J75" s="331"/>
      <c r="K75" s="43">
        <f t="shared" si="1"/>
        <v>0</v>
      </c>
      <c r="L75" s="253"/>
    </row>
    <row r="76" spans="1:15" s="118" customFormat="1" ht="18" customHeight="1" x14ac:dyDescent="0.2">
      <c r="A76" s="203"/>
      <c r="B76" s="19">
        <v>70</v>
      </c>
      <c r="C76" s="128" t="s">
        <v>391</v>
      </c>
      <c r="D76" s="286" t="s">
        <v>269</v>
      </c>
      <c r="E76" s="270" t="s">
        <v>392</v>
      </c>
      <c r="F76" s="115">
        <v>1</v>
      </c>
      <c r="G76" s="272" t="s">
        <v>10</v>
      </c>
      <c r="H76" s="272" t="s">
        <v>11</v>
      </c>
      <c r="I76" s="229">
        <v>10</v>
      </c>
      <c r="J76" s="331"/>
      <c r="K76" s="43">
        <f t="shared" si="1"/>
        <v>0</v>
      </c>
      <c r="L76" s="253"/>
    </row>
    <row r="77" spans="1:15" s="118" customFormat="1" ht="18" customHeight="1" x14ac:dyDescent="0.2">
      <c r="A77" s="203"/>
      <c r="B77" s="19">
        <v>71</v>
      </c>
      <c r="C77" s="128" t="s">
        <v>393</v>
      </c>
      <c r="D77" s="286" t="s">
        <v>269</v>
      </c>
      <c r="E77" s="270" t="s">
        <v>394</v>
      </c>
      <c r="F77" s="115">
        <v>1</v>
      </c>
      <c r="G77" s="272" t="s">
        <v>10</v>
      </c>
      <c r="H77" s="272" t="s">
        <v>11</v>
      </c>
      <c r="I77" s="229">
        <v>19</v>
      </c>
      <c r="J77" s="331"/>
      <c r="K77" s="43">
        <f t="shared" si="1"/>
        <v>0</v>
      </c>
      <c r="L77" s="253"/>
    </row>
    <row r="78" spans="1:15" s="118" customFormat="1" ht="18" customHeight="1" x14ac:dyDescent="0.2">
      <c r="A78" s="203"/>
      <c r="B78" s="19">
        <v>72</v>
      </c>
      <c r="C78" s="128" t="s">
        <v>395</v>
      </c>
      <c r="D78" s="286" t="s">
        <v>269</v>
      </c>
      <c r="E78" s="270" t="s">
        <v>396</v>
      </c>
      <c r="F78" s="115">
        <v>1</v>
      </c>
      <c r="G78" s="272" t="s">
        <v>10</v>
      </c>
      <c r="H78" s="272" t="s">
        <v>11</v>
      </c>
      <c r="I78" s="229">
        <v>51</v>
      </c>
      <c r="J78" s="331"/>
      <c r="K78" s="43">
        <f t="shared" si="1"/>
        <v>0</v>
      </c>
      <c r="L78" s="253"/>
    </row>
    <row r="79" spans="1:15" s="118" customFormat="1" ht="18" customHeight="1" x14ac:dyDescent="0.2">
      <c r="A79" s="203"/>
      <c r="B79" s="19">
        <v>73</v>
      </c>
      <c r="C79" s="128" t="s">
        <v>397</v>
      </c>
      <c r="D79" s="286" t="s">
        <v>269</v>
      </c>
      <c r="E79" s="270" t="s">
        <v>398</v>
      </c>
      <c r="F79" s="115">
        <v>1</v>
      </c>
      <c r="G79" s="272" t="s">
        <v>10</v>
      </c>
      <c r="H79" s="272" t="s">
        <v>11</v>
      </c>
      <c r="I79" s="229">
        <v>6</v>
      </c>
      <c r="J79" s="331"/>
      <c r="K79" s="43">
        <f t="shared" si="1"/>
        <v>0</v>
      </c>
      <c r="L79" s="253"/>
    </row>
    <row r="80" spans="1:15" s="118" customFormat="1" ht="18" customHeight="1" x14ac:dyDescent="0.2">
      <c r="A80" s="203"/>
      <c r="B80" s="19">
        <v>74</v>
      </c>
      <c r="C80" s="128" t="s">
        <v>399</v>
      </c>
      <c r="D80" s="286" t="s">
        <v>269</v>
      </c>
      <c r="E80" s="270" t="s">
        <v>400</v>
      </c>
      <c r="F80" s="115">
        <v>1</v>
      </c>
      <c r="G80" s="272" t="s">
        <v>10</v>
      </c>
      <c r="H80" s="272" t="s">
        <v>11</v>
      </c>
      <c r="I80" s="229">
        <v>12</v>
      </c>
      <c r="J80" s="331"/>
      <c r="K80" s="43">
        <f t="shared" si="1"/>
        <v>0</v>
      </c>
      <c r="L80" s="253"/>
    </row>
    <row r="81" spans="1:14" s="118" customFormat="1" ht="18" customHeight="1" x14ac:dyDescent="0.2">
      <c r="A81" s="203"/>
      <c r="B81" s="19">
        <v>75</v>
      </c>
      <c r="C81" s="128" t="s">
        <v>401</v>
      </c>
      <c r="D81" s="286" t="s">
        <v>269</v>
      </c>
      <c r="E81" s="270" t="s">
        <v>402</v>
      </c>
      <c r="F81" s="115">
        <v>1</v>
      </c>
      <c r="G81" s="272" t="s">
        <v>10</v>
      </c>
      <c r="H81" s="272" t="s">
        <v>11</v>
      </c>
      <c r="I81" s="229">
        <v>12</v>
      </c>
      <c r="J81" s="331"/>
      <c r="K81" s="43">
        <f t="shared" si="1"/>
        <v>0</v>
      </c>
      <c r="L81" s="253"/>
    </row>
    <row r="82" spans="1:14" s="147" customFormat="1" ht="18" customHeight="1" thickBot="1" x14ac:dyDescent="0.25">
      <c r="A82" s="202"/>
      <c r="B82" s="28">
        <v>76</v>
      </c>
      <c r="C82" s="281" t="s">
        <v>271</v>
      </c>
      <c r="D82" s="287" t="s">
        <v>269</v>
      </c>
      <c r="E82" s="276" t="s">
        <v>270</v>
      </c>
      <c r="F82" s="277">
        <v>1</v>
      </c>
      <c r="G82" s="275" t="s">
        <v>10</v>
      </c>
      <c r="H82" s="275" t="s">
        <v>11</v>
      </c>
      <c r="I82" s="225">
        <v>78</v>
      </c>
      <c r="J82" s="332"/>
      <c r="K82" s="45">
        <f t="shared" si="1"/>
        <v>0</v>
      </c>
      <c r="L82" s="254"/>
      <c r="N82" s="118"/>
    </row>
    <row r="83" spans="1:14" ht="18" customHeight="1" x14ac:dyDescent="0.2">
      <c r="A83" s="201" t="s">
        <v>138</v>
      </c>
      <c r="B83" s="19">
        <v>77</v>
      </c>
      <c r="C83" s="131" t="s">
        <v>69</v>
      </c>
      <c r="D83" s="26" t="s">
        <v>189</v>
      </c>
      <c r="E83" s="32" t="s">
        <v>70</v>
      </c>
      <c r="F83" s="19">
        <v>1</v>
      </c>
      <c r="G83" s="26" t="s">
        <v>10</v>
      </c>
      <c r="H83" s="26" t="s">
        <v>11</v>
      </c>
      <c r="I83" s="226">
        <v>4</v>
      </c>
      <c r="J83" s="346"/>
      <c r="K83" s="103">
        <f t="shared" si="1"/>
        <v>0</v>
      </c>
      <c r="L83" s="192"/>
    </row>
    <row r="84" spans="1:14" ht="18" customHeight="1" thickBot="1" x14ac:dyDescent="0.25">
      <c r="A84" s="202"/>
      <c r="B84" s="28">
        <v>78</v>
      </c>
      <c r="C84" s="130" t="s">
        <v>71</v>
      </c>
      <c r="D84" s="31" t="s">
        <v>172</v>
      </c>
      <c r="E84" s="29" t="s">
        <v>72</v>
      </c>
      <c r="F84" s="28">
        <v>1</v>
      </c>
      <c r="G84" s="31" t="s">
        <v>10</v>
      </c>
      <c r="H84" s="31" t="s">
        <v>11</v>
      </c>
      <c r="I84" s="225">
        <v>2</v>
      </c>
      <c r="J84" s="344"/>
      <c r="K84" s="45">
        <f t="shared" si="1"/>
        <v>0</v>
      </c>
      <c r="L84" s="193">
        <f>SUM(K83:K84)</f>
        <v>0</v>
      </c>
    </row>
    <row r="85" spans="1:14" ht="18" customHeight="1" thickBot="1" x14ac:dyDescent="0.25">
      <c r="A85" s="200" t="s">
        <v>139</v>
      </c>
      <c r="B85" s="56">
        <v>79</v>
      </c>
      <c r="C85" s="184" t="s">
        <v>73</v>
      </c>
      <c r="D85" s="109" t="s">
        <v>74</v>
      </c>
      <c r="E85" s="185" t="s">
        <v>75</v>
      </c>
      <c r="F85" s="110">
        <v>1</v>
      </c>
      <c r="G85" s="109" t="s">
        <v>10</v>
      </c>
      <c r="H85" s="109" t="s">
        <v>11</v>
      </c>
      <c r="I85" s="233">
        <v>2</v>
      </c>
      <c r="J85" s="347"/>
      <c r="K85" s="186">
        <f t="shared" si="1"/>
        <v>0</v>
      </c>
      <c r="L85" s="191">
        <f>K85</f>
        <v>0</v>
      </c>
    </row>
    <row r="86" spans="1:14" s="118" customFormat="1" ht="18" customHeight="1" x14ac:dyDescent="0.2">
      <c r="A86" s="247" t="s">
        <v>243</v>
      </c>
      <c r="B86" s="19">
        <v>80</v>
      </c>
      <c r="C86" s="67" t="s">
        <v>244</v>
      </c>
      <c r="D86" s="120" t="s">
        <v>245</v>
      </c>
      <c r="E86" s="121" t="s">
        <v>246</v>
      </c>
      <c r="F86" s="122">
        <v>1</v>
      </c>
      <c r="G86" s="120" t="s">
        <v>10</v>
      </c>
      <c r="H86" s="120" t="s">
        <v>11</v>
      </c>
      <c r="I86" s="228">
        <v>45</v>
      </c>
      <c r="J86" s="348"/>
      <c r="K86" s="107">
        <f t="shared" si="1"/>
        <v>0</v>
      </c>
      <c r="L86" s="252">
        <f>SUM(K86:K88)</f>
        <v>0</v>
      </c>
    </row>
    <row r="87" spans="1:14" s="118" customFormat="1" ht="18" customHeight="1" x14ac:dyDescent="0.2">
      <c r="A87" s="248"/>
      <c r="B87" s="19">
        <v>81</v>
      </c>
      <c r="C87" s="128" t="s">
        <v>247</v>
      </c>
      <c r="D87" s="27" t="s">
        <v>245</v>
      </c>
      <c r="E87" s="42" t="s">
        <v>248</v>
      </c>
      <c r="F87" s="119">
        <v>1</v>
      </c>
      <c r="G87" s="27" t="s">
        <v>10</v>
      </c>
      <c r="H87" s="27" t="s">
        <v>11</v>
      </c>
      <c r="I87" s="229">
        <v>80</v>
      </c>
      <c r="J87" s="349"/>
      <c r="K87" s="43">
        <f t="shared" si="1"/>
        <v>0</v>
      </c>
      <c r="L87" s="253"/>
    </row>
    <row r="88" spans="1:14" ht="18" customHeight="1" thickBot="1" x14ac:dyDescent="0.25">
      <c r="A88" s="249"/>
      <c r="B88" s="28">
        <v>82</v>
      </c>
      <c r="C88" s="288" t="s">
        <v>351</v>
      </c>
      <c r="D88" s="289" t="s">
        <v>245</v>
      </c>
      <c r="E88" s="290" t="s">
        <v>373</v>
      </c>
      <c r="F88" s="291">
        <v>5</v>
      </c>
      <c r="G88" s="292" t="s">
        <v>30</v>
      </c>
      <c r="H88" s="292" t="s">
        <v>31</v>
      </c>
      <c r="I88" s="227">
        <v>30</v>
      </c>
      <c r="J88" s="350"/>
      <c r="K88" s="293">
        <f t="shared" si="1"/>
        <v>0</v>
      </c>
      <c r="L88" s="254"/>
    </row>
    <row r="89" spans="1:14" s="118" customFormat="1" ht="18" customHeight="1" thickBot="1" x14ac:dyDescent="0.25">
      <c r="A89" s="207" t="s">
        <v>249</v>
      </c>
      <c r="B89" s="56">
        <v>83</v>
      </c>
      <c r="C89" s="132" t="s">
        <v>250</v>
      </c>
      <c r="D89" s="59" t="s">
        <v>251</v>
      </c>
      <c r="E89" s="58" t="s">
        <v>252</v>
      </c>
      <c r="F89" s="123">
        <v>1</v>
      </c>
      <c r="G89" s="59" t="s">
        <v>10</v>
      </c>
      <c r="H89" s="59" t="s">
        <v>11</v>
      </c>
      <c r="I89" s="234">
        <v>2</v>
      </c>
      <c r="J89" s="351"/>
      <c r="K89" s="61">
        <f t="shared" si="1"/>
        <v>0</v>
      </c>
      <c r="L89" s="94">
        <f>K89</f>
        <v>0</v>
      </c>
    </row>
    <row r="90" spans="1:14" s="118" customFormat="1" ht="18" customHeight="1" x14ac:dyDescent="0.2">
      <c r="A90" s="208" t="s">
        <v>140</v>
      </c>
      <c r="B90" s="19">
        <v>84</v>
      </c>
      <c r="C90" s="133" t="s">
        <v>433</v>
      </c>
      <c r="D90" s="26" t="s">
        <v>403</v>
      </c>
      <c r="E90" s="49" t="s">
        <v>404</v>
      </c>
      <c r="F90" s="116">
        <v>1</v>
      </c>
      <c r="G90" s="26" t="s">
        <v>30</v>
      </c>
      <c r="H90" s="26" t="s">
        <v>31</v>
      </c>
      <c r="I90" s="235">
        <v>29</v>
      </c>
      <c r="J90" s="352"/>
      <c r="K90" s="139">
        <f t="shared" si="1"/>
        <v>0</v>
      </c>
      <c r="L90" s="192"/>
    </row>
    <row r="91" spans="1:14" s="118" customFormat="1" ht="18" customHeight="1" x14ac:dyDescent="0.2">
      <c r="A91" s="208"/>
      <c r="B91" s="19">
        <v>85</v>
      </c>
      <c r="C91" s="128" t="s">
        <v>405</v>
      </c>
      <c r="D91" s="27" t="s">
        <v>403</v>
      </c>
      <c r="E91" s="42" t="s">
        <v>406</v>
      </c>
      <c r="F91" s="119">
        <v>1</v>
      </c>
      <c r="G91" s="27" t="s">
        <v>30</v>
      </c>
      <c r="H91" s="27" t="s">
        <v>31</v>
      </c>
      <c r="I91" s="229">
        <v>29</v>
      </c>
      <c r="J91" s="353"/>
      <c r="K91" s="140">
        <f t="shared" si="1"/>
        <v>0</v>
      </c>
      <c r="L91" s="192"/>
    </row>
    <row r="92" spans="1:14" s="118" customFormat="1" ht="18" customHeight="1" x14ac:dyDescent="0.2">
      <c r="A92" s="208"/>
      <c r="B92" s="19">
        <v>86</v>
      </c>
      <c r="C92" s="128" t="s">
        <v>407</v>
      </c>
      <c r="D92" s="27" t="s">
        <v>403</v>
      </c>
      <c r="E92" s="42" t="s">
        <v>408</v>
      </c>
      <c r="F92" s="119">
        <v>1</v>
      </c>
      <c r="G92" s="27" t="s">
        <v>30</v>
      </c>
      <c r="H92" s="27" t="s">
        <v>31</v>
      </c>
      <c r="I92" s="229">
        <v>10</v>
      </c>
      <c r="J92" s="353"/>
      <c r="K92" s="140">
        <f t="shared" si="1"/>
        <v>0</v>
      </c>
      <c r="L92" s="192"/>
    </row>
    <row r="93" spans="1:14" s="118" customFormat="1" ht="18" customHeight="1" x14ac:dyDescent="0.2">
      <c r="A93" s="208"/>
      <c r="B93" s="19">
        <v>87</v>
      </c>
      <c r="C93" s="133" t="s">
        <v>409</v>
      </c>
      <c r="D93" s="27" t="s">
        <v>403</v>
      </c>
      <c r="E93" s="70" t="s">
        <v>410</v>
      </c>
      <c r="F93" s="135">
        <v>1</v>
      </c>
      <c r="G93" s="38" t="s">
        <v>30</v>
      </c>
      <c r="H93" s="38" t="s">
        <v>31</v>
      </c>
      <c r="I93" s="236">
        <v>5</v>
      </c>
      <c r="J93" s="354"/>
      <c r="K93" s="294">
        <f t="shared" si="1"/>
        <v>0</v>
      </c>
      <c r="L93" s="192"/>
    </row>
    <row r="94" spans="1:14" s="118" customFormat="1" ht="18" customHeight="1" thickBot="1" x14ac:dyDescent="0.25">
      <c r="A94" s="209"/>
      <c r="B94" s="28">
        <v>88</v>
      </c>
      <c r="C94" s="130" t="s">
        <v>411</v>
      </c>
      <c r="D94" s="31" t="s">
        <v>403</v>
      </c>
      <c r="E94" s="44" t="s">
        <v>412</v>
      </c>
      <c r="F94" s="295">
        <v>1</v>
      </c>
      <c r="G94" s="31" t="s">
        <v>30</v>
      </c>
      <c r="H94" s="31" t="s">
        <v>11</v>
      </c>
      <c r="I94" s="296">
        <v>10</v>
      </c>
      <c r="J94" s="344"/>
      <c r="K94" s="45">
        <f t="shared" si="1"/>
        <v>0</v>
      </c>
      <c r="L94" s="193">
        <f>SUM(K90:K94)</f>
        <v>0</v>
      </c>
    </row>
    <row r="95" spans="1:14" s="51" customFormat="1" ht="18" customHeight="1" thickBot="1" x14ac:dyDescent="0.25">
      <c r="A95" s="205" t="s">
        <v>215</v>
      </c>
      <c r="B95" s="56">
        <v>89</v>
      </c>
      <c r="C95" s="182" t="s">
        <v>76</v>
      </c>
      <c r="D95" s="183" t="s">
        <v>77</v>
      </c>
      <c r="E95" s="58" t="s">
        <v>141</v>
      </c>
      <c r="F95" s="56">
        <v>1</v>
      </c>
      <c r="G95" s="59" t="s">
        <v>30</v>
      </c>
      <c r="H95" s="59" t="s">
        <v>173</v>
      </c>
      <c r="I95" s="231">
        <v>1</v>
      </c>
      <c r="J95" s="355"/>
      <c r="K95" s="61">
        <f t="shared" si="1"/>
        <v>0</v>
      </c>
      <c r="L95" s="94">
        <f>SUM(K95)</f>
        <v>0</v>
      </c>
    </row>
    <row r="96" spans="1:14" ht="18" customHeight="1" x14ac:dyDescent="0.2">
      <c r="A96" s="206" t="s">
        <v>216</v>
      </c>
      <c r="B96" s="19">
        <v>90</v>
      </c>
      <c r="C96" s="131" t="s">
        <v>142</v>
      </c>
      <c r="D96" s="181" t="s">
        <v>77</v>
      </c>
      <c r="E96" s="49" t="s">
        <v>79</v>
      </c>
      <c r="F96" s="19">
        <v>1</v>
      </c>
      <c r="G96" s="26" t="s">
        <v>30</v>
      </c>
      <c r="H96" s="26" t="s">
        <v>31</v>
      </c>
      <c r="I96" s="226">
        <v>12</v>
      </c>
      <c r="J96" s="356"/>
      <c r="K96" s="103">
        <f t="shared" si="1"/>
        <v>0</v>
      </c>
      <c r="L96" s="192"/>
    </row>
    <row r="97" spans="1:12" ht="18" customHeight="1" thickBot="1" x14ac:dyDescent="0.25">
      <c r="A97" s="202"/>
      <c r="B97" s="28">
        <v>91</v>
      </c>
      <c r="C97" s="130" t="s">
        <v>143</v>
      </c>
      <c r="D97" s="79" t="s">
        <v>77</v>
      </c>
      <c r="E97" s="44" t="s">
        <v>80</v>
      </c>
      <c r="F97" s="28">
        <v>1</v>
      </c>
      <c r="G97" s="31" t="s">
        <v>30</v>
      </c>
      <c r="H97" s="31" t="s">
        <v>31</v>
      </c>
      <c r="I97" s="225">
        <v>4</v>
      </c>
      <c r="J97" s="357"/>
      <c r="K97" s="45">
        <f t="shared" si="1"/>
        <v>0</v>
      </c>
      <c r="L97" s="193">
        <f>SUM(K96:K97)</f>
        <v>0</v>
      </c>
    </row>
    <row r="98" spans="1:12" ht="18" customHeight="1" thickBot="1" x14ac:dyDescent="0.25">
      <c r="A98" s="205" t="s">
        <v>217</v>
      </c>
      <c r="B98" s="56">
        <v>92</v>
      </c>
      <c r="C98" s="132" t="s">
        <v>81</v>
      </c>
      <c r="D98" s="59" t="s">
        <v>82</v>
      </c>
      <c r="E98" s="58" t="s">
        <v>83</v>
      </c>
      <c r="F98" s="56">
        <v>1</v>
      </c>
      <c r="G98" s="59" t="s">
        <v>10</v>
      </c>
      <c r="H98" s="59" t="s">
        <v>17</v>
      </c>
      <c r="I98" s="231">
        <v>12</v>
      </c>
      <c r="J98" s="338"/>
      <c r="K98" s="61">
        <f t="shared" si="1"/>
        <v>0</v>
      </c>
      <c r="L98" s="94">
        <f t="shared" ref="L98:L101" si="2">K98</f>
        <v>0</v>
      </c>
    </row>
    <row r="99" spans="1:12" ht="18" customHeight="1" thickBot="1" x14ac:dyDescent="0.25">
      <c r="A99" s="205" t="s">
        <v>218</v>
      </c>
      <c r="B99" s="56">
        <v>93</v>
      </c>
      <c r="C99" s="132" t="s">
        <v>84</v>
      </c>
      <c r="D99" s="59" t="s">
        <v>85</v>
      </c>
      <c r="E99" s="58" t="s">
        <v>86</v>
      </c>
      <c r="F99" s="62">
        <v>1</v>
      </c>
      <c r="G99" s="59" t="s">
        <v>10</v>
      </c>
      <c r="H99" s="63" t="s">
        <v>17</v>
      </c>
      <c r="I99" s="231">
        <v>1</v>
      </c>
      <c r="J99" s="351"/>
      <c r="K99" s="61">
        <f t="shared" si="1"/>
        <v>0</v>
      </c>
      <c r="L99" s="94">
        <f t="shared" si="2"/>
        <v>0</v>
      </c>
    </row>
    <row r="100" spans="1:12" ht="18" customHeight="1" thickBot="1" x14ac:dyDescent="0.25">
      <c r="A100" s="205" t="s">
        <v>219</v>
      </c>
      <c r="B100" s="56">
        <v>94</v>
      </c>
      <c r="C100" s="132" t="s">
        <v>87</v>
      </c>
      <c r="D100" s="63" t="s">
        <v>88</v>
      </c>
      <c r="E100" s="64" t="s">
        <v>89</v>
      </c>
      <c r="F100" s="56">
        <v>1</v>
      </c>
      <c r="G100" s="59" t="s">
        <v>10</v>
      </c>
      <c r="H100" s="63" t="s">
        <v>11</v>
      </c>
      <c r="I100" s="231">
        <v>2</v>
      </c>
      <c r="J100" s="351"/>
      <c r="K100" s="61">
        <f t="shared" si="1"/>
        <v>0</v>
      </c>
      <c r="L100" s="94">
        <f t="shared" si="2"/>
        <v>0</v>
      </c>
    </row>
    <row r="101" spans="1:12" ht="18" customHeight="1" thickBot="1" x14ac:dyDescent="0.25">
      <c r="A101" s="205" t="s">
        <v>220</v>
      </c>
      <c r="B101" s="56">
        <v>95</v>
      </c>
      <c r="C101" s="132" t="s">
        <v>90</v>
      </c>
      <c r="D101" s="63" t="s">
        <v>91</v>
      </c>
      <c r="E101" s="64" t="s">
        <v>92</v>
      </c>
      <c r="F101" s="56">
        <v>1</v>
      </c>
      <c r="G101" s="65" t="s">
        <v>10</v>
      </c>
      <c r="H101" s="63" t="s">
        <v>11</v>
      </c>
      <c r="I101" s="231">
        <v>2</v>
      </c>
      <c r="J101" s="351"/>
      <c r="K101" s="61">
        <f t="shared" si="1"/>
        <v>0</v>
      </c>
      <c r="L101" s="94">
        <f t="shared" si="2"/>
        <v>0</v>
      </c>
    </row>
    <row r="102" spans="1:12" s="125" customFormat="1" ht="18" customHeight="1" x14ac:dyDescent="0.2">
      <c r="A102" s="200" t="s">
        <v>221</v>
      </c>
      <c r="B102" s="19">
        <v>96</v>
      </c>
      <c r="C102" s="67" t="s">
        <v>254</v>
      </c>
      <c r="D102" s="124" t="s">
        <v>93</v>
      </c>
      <c r="E102" s="40" t="s">
        <v>255</v>
      </c>
      <c r="F102" s="117">
        <v>1</v>
      </c>
      <c r="G102" s="21" t="s">
        <v>30</v>
      </c>
      <c r="H102" s="21" t="s">
        <v>11</v>
      </c>
      <c r="I102" s="228">
        <v>12</v>
      </c>
      <c r="J102" s="334"/>
      <c r="K102" s="41">
        <f t="shared" si="1"/>
        <v>0</v>
      </c>
      <c r="L102" s="191"/>
    </row>
    <row r="103" spans="1:12" s="125" customFormat="1" ht="18" customHeight="1" x14ac:dyDescent="0.2">
      <c r="A103" s="201"/>
      <c r="B103" s="19">
        <v>97</v>
      </c>
      <c r="C103" s="131" t="s">
        <v>256</v>
      </c>
      <c r="D103" s="126" t="s">
        <v>93</v>
      </c>
      <c r="E103" s="49" t="s">
        <v>257</v>
      </c>
      <c r="F103" s="116">
        <v>1</v>
      </c>
      <c r="G103" s="26" t="s">
        <v>30</v>
      </c>
      <c r="H103" s="26" t="s">
        <v>11</v>
      </c>
      <c r="I103" s="235">
        <v>12</v>
      </c>
      <c r="J103" s="346"/>
      <c r="K103" s="43">
        <f t="shared" si="1"/>
        <v>0</v>
      </c>
      <c r="L103" s="192"/>
    </row>
    <row r="104" spans="1:12" s="125" customFormat="1" ht="18" customHeight="1" x14ac:dyDescent="0.2">
      <c r="A104" s="201"/>
      <c r="B104" s="19">
        <v>98</v>
      </c>
      <c r="C104" s="128" t="s">
        <v>258</v>
      </c>
      <c r="D104" s="127" t="s">
        <v>93</v>
      </c>
      <c r="E104" s="42" t="s">
        <v>259</v>
      </c>
      <c r="F104" s="119">
        <v>1</v>
      </c>
      <c r="G104" s="27" t="s">
        <v>30</v>
      </c>
      <c r="H104" s="27" t="s">
        <v>11</v>
      </c>
      <c r="I104" s="229">
        <v>60</v>
      </c>
      <c r="J104" s="335"/>
      <c r="K104" s="43">
        <f t="shared" si="1"/>
        <v>0</v>
      </c>
      <c r="L104" s="192"/>
    </row>
    <row r="105" spans="1:12" s="125" customFormat="1" ht="18" customHeight="1" x14ac:dyDescent="0.2">
      <c r="A105" s="201"/>
      <c r="B105" s="19">
        <v>99</v>
      </c>
      <c r="C105" s="128" t="s">
        <v>260</v>
      </c>
      <c r="D105" s="127" t="s">
        <v>93</v>
      </c>
      <c r="E105" s="42" t="s">
        <v>261</v>
      </c>
      <c r="F105" s="119">
        <v>1</v>
      </c>
      <c r="G105" s="27" t="s">
        <v>30</v>
      </c>
      <c r="H105" s="27" t="s">
        <v>11</v>
      </c>
      <c r="I105" s="229">
        <v>60</v>
      </c>
      <c r="J105" s="335"/>
      <c r="K105" s="43">
        <f t="shared" si="1"/>
        <v>0</v>
      </c>
      <c r="L105" s="192"/>
    </row>
    <row r="106" spans="1:12" s="125" customFormat="1" ht="18" customHeight="1" x14ac:dyDescent="0.2">
      <c r="A106" s="201"/>
      <c r="B106" s="19">
        <v>100</v>
      </c>
      <c r="C106" s="128" t="s">
        <v>262</v>
      </c>
      <c r="D106" s="127" t="s">
        <v>93</v>
      </c>
      <c r="E106" s="42"/>
      <c r="F106" s="119">
        <v>1</v>
      </c>
      <c r="G106" s="27" t="s">
        <v>30</v>
      </c>
      <c r="H106" s="27" t="s">
        <v>11</v>
      </c>
      <c r="I106" s="229">
        <v>30</v>
      </c>
      <c r="J106" s="335"/>
      <c r="K106" s="43">
        <f t="shared" si="1"/>
        <v>0</v>
      </c>
      <c r="L106" s="192"/>
    </row>
    <row r="107" spans="1:12" s="125" customFormat="1" ht="18" customHeight="1" x14ac:dyDescent="0.2">
      <c r="A107" s="201"/>
      <c r="B107" s="19">
        <v>101</v>
      </c>
      <c r="C107" s="128" t="s">
        <v>263</v>
      </c>
      <c r="D107" s="127" t="s">
        <v>93</v>
      </c>
      <c r="E107" s="42"/>
      <c r="F107" s="119">
        <v>1</v>
      </c>
      <c r="G107" s="27" t="s">
        <v>30</v>
      </c>
      <c r="H107" s="27" t="s">
        <v>11</v>
      </c>
      <c r="I107" s="229">
        <v>50</v>
      </c>
      <c r="J107" s="335"/>
      <c r="K107" s="43">
        <f t="shared" si="1"/>
        <v>0</v>
      </c>
      <c r="L107" s="192"/>
    </row>
    <row r="108" spans="1:12" s="125" customFormat="1" ht="18" customHeight="1" x14ac:dyDescent="0.2">
      <c r="A108" s="201"/>
      <c r="B108" s="19">
        <v>102</v>
      </c>
      <c r="C108" s="129" t="s">
        <v>264</v>
      </c>
      <c r="D108" s="149" t="s">
        <v>93</v>
      </c>
      <c r="E108" s="136" t="s">
        <v>257</v>
      </c>
      <c r="F108" s="137">
        <v>1</v>
      </c>
      <c r="G108" s="35" t="s">
        <v>30</v>
      </c>
      <c r="H108" s="35" t="s">
        <v>11</v>
      </c>
      <c r="I108" s="230">
        <v>50</v>
      </c>
      <c r="J108" s="336"/>
      <c r="K108" s="46">
        <f t="shared" si="1"/>
        <v>0</v>
      </c>
      <c r="L108" s="192"/>
    </row>
    <row r="109" spans="1:12" s="125" customFormat="1" ht="18" customHeight="1" x14ac:dyDescent="0.2">
      <c r="A109" s="203"/>
      <c r="B109" s="19">
        <v>103</v>
      </c>
      <c r="C109" s="267" t="s">
        <v>291</v>
      </c>
      <c r="D109" s="297" t="s">
        <v>93</v>
      </c>
      <c r="E109" s="270" t="s">
        <v>292</v>
      </c>
      <c r="F109" s="273">
        <v>1</v>
      </c>
      <c r="G109" s="272" t="s">
        <v>30</v>
      </c>
      <c r="H109" s="272" t="s">
        <v>11</v>
      </c>
      <c r="I109" s="223">
        <v>30</v>
      </c>
      <c r="J109" s="331"/>
      <c r="K109" s="43">
        <f t="shared" si="1"/>
        <v>0</v>
      </c>
      <c r="L109" s="192"/>
    </row>
    <row r="110" spans="1:12" s="125" customFormat="1" ht="18" customHeight="1" x14ac:dyDescent="0.2">
      <c r="A110" s="203"/>
      <c r="B110" s="19">
        <v>104</v>
      </c>
      <c r="C110" s="267" t="s">
        <v>317</v>
      </c>
      <c r="D110" s="297" t="s">
        <v>93</v>
      </c>
      <c r="E110" s="270" t="s">
        <v>318</v>
      </c>
      <c r="F110" s="273">
        <v>1</v>
      </c>
      <c r="G110" s="272" t="s">
        <v>30</v>
      </c>
      <c r="H110" s="272" t="s">
        <v>11</v>
      </c>
      <c r="I110" s="223">
        <v>2</v>
      </c>
      <c r="J110" s="331"/>
      <c r="K110" s="43">
        <f t="shared" si="1"/>
        <v>0</v>
      </c>
      <c r="L110" s="192"/>
    </row>
    <row r="111" spans="1:12" s="125" customFormat="1" ht="18" customHeight="1" thickBot="1" x14ac:dyDescent="0.25">
      <c r="A111" s="204"/>
      <c r="B111" s="28">
        <v>105</v>
      </c>
      <c r="C111" s="281" t="s">
        <v>319</v>
      </c>
      <c r="D111" s="298" t="s">
        <v>93</v>
      </c>
      <c r="E111" s="276" t="s">
        <v>320</v>
      </c>
      <c r="F111" s="277">
        <v>1</v>
      </c>
      <c r="G111" s="275" t="s">
        <v>30</v>
      </c>
      <c r="H111" s="275" t="s">
        <v>11</v>
      </c>
      <c r="I111" s="225">
        <v>3</v>
      </c>
      <c r="J111" s="332"/>
      <c r="K111" s="45">
        <f t="shared" si="1"/>
        <v>0</v>
      </c>
      <c r="L111" s="193">
        <f>SUBTOTAL(9,K102:K111)</f>
        <v>0</v>
      </c>
    </row>
    <row r="112" spans="1:12" s="66" customFormat="1" ht="18" customHeight="1" x14ac:dyDescent="0.2">
      <c r="A112" s="200" t="s">
        <v>222</v>
      </c>
      <c r="B112" s="19">
        <v>106</v>
      </c>
      <c r="C112" s="67" t="s">
        <v>94</v>
      </c>
      <c r="D112" s="68" t="s">
        <v>96</v>
      </c>
      <c r="E112" s="69" t="s">
        <v>144</v>
      </c>
      <c r="F112" s="22">
        <v>2</v>
      </c>
      <c r="G112" s="21" t="s">
        <v>30</v>
      </c>
      <c r="H112" s="21" t="s">
        <v>11</v>
      </c>
      <c r="I112" s="222">
        <v>8</v>
      </c>
      <c r="J112" s="334"/>
      <c r="K112" s="154">
        <f t="shared" si="1"/>
        <v>0</v>
      </c>
      <c r="L112" s="155"/>
    </row>
    <row r="113" spans="1:12" s="66" customFormat="1" ht="18" customHeight="1" x14ac:dyDescent="0.2">
      <c r="A113" s="201"/>
      <c r="B113" s="19">
        <v>107</v>
      </c>
      <c r="C113" s="133" t="s">
        <v>95</v>
      </c>
      <c r="D113" s="38" t="s">
        <v>96</v>
      </c>
      <c r="E113" s="70" t="s">
        <v>97</v>
      </c>
      <c r="F113" s="135">
        <v>1</v>
      </c>
      <c r="G113" s="38" t="s">
        <v>10</v>
      </c>
      <c r="H113" s="38" t="s">
        <v>11</v>
      </c>
      <c r="I113" s="236">
        <v>1</v>
      </c>
      <c r="J113" s="354"/>
      <c r="K113" s="138">
        <f t="shared" si="1"/>
        <v>0</v>
      </c>
      <c r="L113" s="152"/>
    </row>
    <row r="114" spans="1:12" s="66" customFormat="1" ht="18" customHeight="1" x14ac:dyDescent="0.2">
      <c r="A114" s="203"/>
      <c r="B114" s="19">
        <v>108</v>
      </c>
      <c r="C114" s="267" t="s">
        <v>289</v>
      </c>
      <c r="D114" s="272" t="s">
        <v>288</v>
      </c>
      <c r="E114" s="270" t="s">
        <v>308</v>
      </c>
      <c r="F114" s="273">
        <v>1</v>
      </c>
      <c r="G114" s="272" t="s">
        <v>10</v>
      </c>
      <c r="H114" s="272" t="s">
        <v>11</v>
      </c>
      <c r="I114" s="223">
        <v>6</v>
      </c>
      <c r="J114" s="331"/>
      <c r="K114" s="140">
        <f t="shared" si="1"/>
        <v>0</v>
      </c>
      <c r="L114" s="152"/>
    </row>
    <row r="115" spans="1:12" s="66" customFormat="1" ht="18" customHeight="1" x14ac:dyDescent="0.2">
      <c r="A115" s="203"/>
      <c r="B115" s="19">
        <v>109</v>
      </c>
      <c r="C115" s="267" t="s">
        <v>306</v>
      </c>
      <c r="D115" s="272" t="s">
        <v>288</v>
      </c>
      <c r="E115" s="270" t="s">
        <v>307</v>
      </c>
      <c r="F115" s="273">
        <v>1</v>
      </c>
      <c r="G115" s="272" t="s">
        <v>10</v>
      </c>
      <c r="H115" s="272" t="s">
        <v>11</v>
      </c>
      <c r="I115" s="223">
        <v>4</v>
      </c>
      <c r="J115" s="331"/>
      <c r="K115" s="140">
        <f t="shared" si="1"/>
        <v>0</v>
      </c>
      <c r="L115" s="152"/>
    </row>
    <row r="116" spans="1:12" s="66" customFormat="1" ht="18" customHeight="1" thickBot="1" x14ac:dyDescent="0.25">
      <c r="A116" s="202"/>
      <c r="B116" s="28">
        <v>110</v>
      </c>
      <c r="C116" s="281" t="s">
        <v>309</v>
      </c>
      <c r="D116" s="275" t="s">
        <v>288</v>
      </c>
      <c r="E116" s="276" t="s">
        <v>310</v>
      </c>
      <c r="F116" s="277">
        <v>1</v>
      </c>
      <c r="G116" s="275" t="s">
        <v>10</v>
      </c>
      <c r="H116" s="275" t="s">
        <v>11</v>
      </c>
      <c r="I116" s="225">
        <v>4</v>
      </c>
      <c r="J116" s="332"/>
      <c r="K116" s="151">
        <f t="shared" si="1"/>
        <v>0</v>
      </c>
      <c r="L116" s="153">
        <f>SUM(K112:K116)</f>
        <v>0</v>
      </c>
    </row>
    <row r="117" spans="1:12" ht="18" customHeight="1" x14ac:dyDescent="0.2">
      <c r="A117" s="201" t="s">
        <v>253</v>
      </c>
      <c r="B117" s="19">
        <v>111</v>
      </c>
      <c r="C117" s="128" t="s">
        <v>98</v>
      </c>
      <c r="D117" s="27" t="s">
        <v>44</v>
      </c>
      <c r="E117" s="42" t="s">
        <v>190</v>
      </c>
      <c r="F117" s="24">
        <v>1</v>
      </c>
      <c r="G117" s="27" t="s">
        <v>78</v>
      </c>
      <c r="H117" s="27" t="s">
        <v>31</v>
      </c>
      <c r="I117" s="223">
        <v>20</v>
      </c>
      <c r="J117" s="346"/>
      <c r="K117" s="43">
        <f t="shared" si="1"/>
        <v>0</v>
      </c>
      <c r="L117" s="192"/>
    </row>
    <row r="118" spans="1:12" ht="18" customHeight="1" x14ac:dyDescent="0.2">
      <c r="A118" s="201"/>
      <c r="B118" s="19">
        <v>112</v>
      </c>
      <c r="C118" s="128" t="s">
        <v>191</v>
      </c>
      <c r="D118" s="27" t="s">
        <v>44</v>
      </c>
      <c r="E118" s="42" t="s">
        <v>192</v>
      </c>
      <c r="F118" s="24">
        <v>1</v>
      </c>
      <c r="G118" s="27" t="s">
        <v>78</v>
      </c>
      <c r="H118" s="27" t="s">
        <v>31</v>
      </c>
      <c r="I118" s="223">
        <v>15</v>
      </c>
      <c r="J118" s="346"/>
      <c r="K118" s="43">
        <f t="shared" si="1"/>
        <v>0</v>
      </c>
      <c r="L118" s="192"/>
    </row>
    <row r="119" spans="1:12" ht="18" customHeight="1" x14ac:dyDescent="0.2">
      <c r="A119" s="201"/>
      <c r="B119" s="19">
        <v>113</v>
      </c>
      <c r="C119" s="128" t="s">
        <v>99</v>
      </c>
      <c r="D119" s="27" t="s">
        <v>44</v>
      </c>
      <c r="E119" s="42" t="s">
        <v>174</v>
      </c>
      <c r="F119" s="24">
        <v>1</v>
      </c>
      <c r="G119" s="27" t="s">
        <v>78</v>
      </c>
      <c r="H119" s="27" t="s">
        <v>31</v>
      </c>
      <c r="I119" s="223">
        <v>20</v>
      </c>
      <c r="J119" s="346"/>
      <c r="K119" s="43">
        <f t="shared" si="1"/>
        <v>0</v>
      </c>
      <c r="L119" s="192"/>
    </row>
    <row r="120" spans="1:12" ht="18" customHeight="1" x14ac:dyDescent="0.2">
      <c r="A120" s="201"/>
      <c r="B120" s="19">
        <v>114</v>
      </c>
      <c r="C120" s="128" t="s">
        <v>100</v>
      </c>
      <c r="D120" s="27" t="s">
        <v>44</v>
      </c>
      <c r="E120" s="42" t="s">
        <v>193</v>
      </c>
      <c r="F120" s="24">
        <v>1</v>
      </c>
      <c r="G120" s="27" t="s">
        <v>78</v>
      </c>
      <c r="H120" s="27" t="s">
        <v>31</v>
      </c>
      <c r="I120" s="223">
        <v>20</v>
      </c>
      <c r="J120" s="346"/>
      <c r="K120" s="43">
        <f t="shared" si="1"/>
        <v>0</v>
      </c>
      <c r="L120" s="192"/>
    </row>
    <row r="121" spans="1:12" ht="18" customHeight="1" x14ac:dyDescent="0.2">
      <c r="A121" s="201"/>
      <c r="B121" s="19">
        <v>115</v>
      </c>
      <c r="C121" s="128" t="s">
        <v>194</v>
      </c>
      <c r="D121" s="27" t="s">
        <v>44</v>
      </c>
      <c r="E121" s="42" t="s">
        <v>195</v>
      </c>
      <c r="F121" s="24">
        <v>1</v>
      </c>
      <c r="G121" s="27" t="s">
        <v>78</v>
      </c>
      <c r="H121" s="27" t="s">
        <v>31</v>
      </c>
      <c r="I121" s="223">
        <v>26</v>
      </c>
      <c r="J121" s="346"/>
      <c r="K121" s="43">
        <f t="shared" si="1"/>
        <v>0</v>
      </c>
      <c r="L121" s="192"/>
    </row>
    <row r="122" spans="1:12" ht="18" customHeight="1" x14ac:dyDescent="0.2">
      <c r="A122" s="201"/>
      <c r="B122" s="19">
        <v>116</v>
      </c>
      <c r="C122" s="128" t="s">
        <v>175</v>
      </c>
      <c r="D122" s="27" t="s">
        <v>44</v>
      </c>
      <c r="E122" s="42" t="s">
        <v>196</v>
      </c>
      <c r="F122" s="24">
        <v>1</v>
      </c>
      <c r="G122" s="27" t="s">
        <v>78</v>
      </c>
      <c r="H122" s="27" t="s">
        <v>31</v>
      </c>
      <c r="I122" s="223">
        <v>110</v>
      </c>
      <c r="J122" s="346"/>
      <c r="K122" s="43">
        <f t="shared" si="1"/>
        <v>0</v>
      </c>
      <c r="L122" s="192"/>
    </row>
    <row r="123" spans="1:12" ht="18" customHeight="1" x14ac:dyDescent="0.2">
      <c r="A123" s="201"/>
      <c r="B123" s="19">
        <v>117</v>
      </c>
      <c r="C123" s="128" t="s">
        <v>176</v>
      </c>
      <c r="D123" s="27" t="s">
        <v>44</v>
      </c>
      <c r="E123" s="42" t="s">
        <v>177</v>
      </c>
      <c r="F123" s="24">
        <v>1</v>
      </c>
      <c r="G123" s="27" t="s">
        <v>78</v>
      </c>
      <c r="H123" s="27" t="s">
        <v>31</v>
      </c>
      <c r="I123" s="223">
        <v>15</v>
      </c>
      <c r="J123" s="335"/>
      <c r="K123" s="140">
        <f t="shared" si="1"/>
        <v>0</v>
      </c>
      <c r="L123" s="192"/>
    </row>
    <row r="124" spans="1:12" ht="18" customHeight="1" thickBot="1" x14ac:dyDescent="0.25">
      <c r="A124" s="202"/>
      <c r="B124" s="28">
        <v>118</v>
      </c>
      <c r="C124" s="134" t="s">
        <v>344</v>
      </c>
      <c r="D124" s="30" t="s">
        <v>44</v>
      </c>
      <c r="E124" s="278" t="s">
        <v>345</v>
      </c>
      <c r="F124" s="53">
        <v>1</v>
      </c>
      <c r="G124" s="30" t="s">
        <v>10</v>
      </c>
      <c r="H124" s="30" t="s">
        <v>11</v>
      </c>
      <c r="I124" s="227">
        <v>20</v>
      </c>
      <c r="J124" s="337"/>
      <c r="K124" s="50">
        <f t="shared" si="1"/>
        <v>0</v>
      </c>
      <c r="L124" s="193">
        <f>SUM(K117:K124)</f>
        <v>0</v>
      </c>
    </row>
    <row r="125" spans="1:12" ht="18" customHeight="1" x14ac:dyDescent="0.2">
      <c r="A125" s="210" t="s">
        <v>223</v>
      </c>
      <c r="B125" s="19">
        <v>119</v>
      </c>
      <c r="C125" s="174" t="s">
        <v>145</v>
      </c>
      <c r="D125" s="75" t="s">
        <v>77</v>
      </c>
      <c r="E125" s="71" t="s">
        <v>146</v>
      </c>
      <c r="F125" s="98">
        <v>1</v>
      </c>
      <c r="G125" s="72" t="s">
        <v>101</v>
      </c>
      <c r="H125" s="21" t="s">
        <v>11</v>
      </c>
      <c r="I125" s="237">
        <v>6</v>
      </c>
      <c r="J125" s="358"/>
      <c r="K125" s="154">
        <f t="shared" si="1"/>
        <v>0</v>
      </c>
      <c r="L125" s="252">
        <f>SUM(K125:K133)</f>
        <v>0</v>
      </c>
    </row>
    <row r="126" spans="1:12" ht="18" customHeight="1" x14ac:dyDescent="0.2">
      <c r="A126" s="211"/>
      <c r="B126" s="19">
        <v>120</v>
      </c>
      <c r="C126" s="175" t="s">
        <v>147</v>
      </c>
      <c r="D126" s="77" t="s">
        <v>77</v>
      </c>
      <c r="E126" s="76" t="s">
        <v>148</v>
      </c>
      <c r="F126" s="100">
        <v>1</v>
      </c>
      <c r="G126" s="78" t="s">
        <v>101</v>
      </c>
      <c r="H126" s="27" t="s">
        <v>11</v>
      </c>
      <c r="I126" s="238">
        <v>4</v>
      </c>
      <c r="J126" s="359"/>
      <c r="K126" s="140">
        <f t="shared" si="1"/>
        <v>0</v>
      </c>
      <c r="L126" s="253"/>
    </row>
    <row r="127" spans="1:12" ht="18" customHeight="1" x14ac:dyDescent="0.2">
      <c r="A127" s="211"/>
      <c r="B127" s="19">
        <v>121</v>
      </c>
      <c r="C127" s="175" t="s">
        <v>149</v>
      </c>
      <c r="D127" s="77" t="s">
        <v>77</v>
      </c>
      <c r="E127" s="76" t="s">
        <v>150</v>
      </c>
      <c r="F127" s="100">
        <v>1</v>
      </c>
      <c r="G127" s="78" t="s">
        <v>101</v>
      </c>
      <c r="H127" s="27" t="s">
        <v>11</v>
      </c>
      <c r="I127" s="238">
        <v>34</v>
      </c>
      <c r="J127" s="359"/>
      <c r="K127" s="140">
        <f t="shared" si="1"/>
        <v>0</v>
      </c>
      <c r="L127" s="253"/>
    </row>
    <row r="128" spans="1:12" ht="18" customHeight="1" x14ac:dyDescent="0.2">
      <c r="A128" s="211"/>
      <c r="B128" s="19">
        <v>122</v>
      </c>
      <c r="C128" s="175" t="s">
        <v>151</v>
      </c>
      <c r="D128" s="77" t="s">
        <v>77</v>
      </c>
      <c r="E128" s="76" t="s">
        <v>152</v>
      </c>
      <c r="F128" s="100">
        <v>1</v>
      </c>
      <c r="G128" s="78" t="s">
        <v>101</v>
      </c>
      <c r="H128" s="27" t="s">
        <v>11</v>
      </c>
      <c r="I128" s="238">
        <v>1</v>
      </c>
      <c r="J128" s="359"/>
      <c r="K128" s="140">
        <f t="shared" si="1"/>
        <v>0</v>
      </c>
      <c r="L128" s="253"/>
    </row>
    <row r="129" spans="1:12" ht="21" customHeight="1" x14ac:dyDescent="0.2">
      <c r="A129" s="211"/>
      <c r="B129" s="19">
        <v>123</v>
      </c>
      <c r="C129" s="175" t="s">
        <v>153</v>
      </c>
      <c r="D129" s="77" t="s">
        <v>77</v>
      </c>
      <c r="E129" s="76" t="s">
        <v>197</v>
      </c>
      <c r="F129" s="100">
        <v>1</v>
      </c>
      <c r="G129" s="78" t="s">
        <v>101</v>
      </c>
      <c r="H129" s="27" t="s">
        <v>11</v>
      </c>
      <c r="I129" s="238">
        <v>3</v>
      </c>
      <c r="J129" s="359"/>
      <c r="K129" s="140">
        <f t="shared" si="1"/>
        <v>0</v>
      </c>
      <c r="L129" s="253"/>
    </row>
    <row r="130" spans="1:12" ht="21" customHeight="1" x14ac:dyDescent="0.2">
      <c r="A130" s="211"/>
      <c r="B130" s="19">
        <v>124</v>
      </c>
      <c r="C130" s="175" t="s">
        <v>154</v>
      </c>
      <c r="D130" s="77" t="s">
        <v>77</v>
      </c>
      <c r="E130" s="76" t="s">
        <v>155</v>
      </c>
      <c r="F130" s="100">
        <v>1</v>
      </c>
      <c r="G130" s="78" t="s">
        <v>101</v>
      </c>
      <c r="H130" s="27" t="s">
        <v>11</v>
      </c>
      <c r="I130" s="238">
        <v>38</v>
      </c>
      <c r="J130" s="359"/>
      <c r="K130" s="140">
        <f t="shared" si="1"/>
        <v>0</v>
      </c>
      <c r="L130" s="253"/>
    </row>
    <row r="131" spans="1:12" ht="21" customHeight="1" x14ac:dyDescent="0.2">
      <c r="A131" s="211"/>
      <c r="B131" s="19">
        <v>125</v>
      </c>
      <c r="C131" s="175" t="s">
        <v>156</v>
      </c>
      <c r="D131" s="77" t="s">
        <v>77</v>
      </c>
      <c r="E131" s="76" t="s">
        <v>157</v>
      </c>
      <c r="F131" s="100">
        <v>1</v>
      </c>
      <c r="G131" s="78" t="s">
        <v>101</v>
      </c>
      <c r="H131" s="27" t="s">
        <v>11</v>
      </c>
      <c r="I131" s="238">
        <v>17</v>
      </c>
      <c r="J131" s="360"/>
      <c r="K131" s="140">
        <f t="shared" si="1"/>
        <v>0</v>
      </c>
      <c r="L131" s="253"/>
    </row>
    <row r="132" spans="1:12" ht="21" customHeight="1" x14ac:dyDescent="0.2">
      <c r="A132" s="211"/>
      <c r="B132" s="19">
        <v>126</v>
      </c>
      <c r="C132" s="175" t="s">
        <v>413</v>
      </c>
      <c r="D132" s="77" t="s">
        <v>77</v>
      </c>
      <c r="E132" s="76" t="s">
        <v>414</v>
      </c>
      <c r="F132" s="299">
        <v>1</v>
      </c>
      <c r="G132" s="78" t="s">
        <v>101</v>
      </c>
      <c r="H132" s="27" t="s">
        <v>11</v>
      </c>
      <c r="I132" s="238">
        <v>4</v>
      </c>
      <c r="J132" s="359"/>
      <c r="K132" s="140">
        <f t="shared" si="1"/>
        <v>0</v>
      </c>
      <c r="L132" s="253"/>
    </row>
    <row r="133" spans="1:12" ht="21" customHeight="1" thickBot="1" x14ac:dyDescent="0.25">
      <c r="A133" s="212"/>
      <c r="B133" s="28">
        <v>127</v>
      </c>
      <c r="C133" s="300" t="s">
        <v>415</v>
      </c>
      <c r="D133" s="79" t="s">
        <v>77</v>
      </c>
      <c r="E133" s="301" t="s">
        <v>416</v>
      </c>
      <c r="F133" s="302">
        <v>1</v>
      </c>
      <c r="G133" s="303" t="s">
        <v>101</v>
      </c>
      <c r="H133" s="30" t="s">
        <v>11</v>
      </c>
      <c r="I133" s="304">
        <v>9</v>
      </c>
      <c r="J133" s="361"/>
      <c r="K133" s="171">
        <f t="shared" si="1"/>
        <v>0</v>
      </c>
      <c r="L133" s="254"/>
    </row>
    <row r="134" spans="1:12" ht="18" customHeight="1" x14ac:dyDescent="0.2">
      <c r="A134" s="213" t="s">
        <v>224</v>
      </c>
      <c r="B134" s="19">
        <v>128</v>
      </c>
      <c r="C134" s="176" t="s">
        <v>102</v>
      </c>
      <c r="D134" s="83" t="s">
        <v>93</v>
      </c>
      <c r="E134" s="80" t="s">
        <v>103</v>
      </c>
      <c r="F134" s="105">
        <v>1</v>
      </c>
      <c r="G134" s="81" t="s">
        <v>101</v>
      </c>
      <c r="H134" s="26" t="s">
        <v>11</v>
      </c>
      <c r="I134" s="239">
        <v>60</v>
      </c>
      <c r="J134" s="346"/>
      <c r="K134" s="103">
        <f t="shared" si="1"/>
        <v>0</v>
      </c>
      <c r="L134" s="192"/>
    </row>
    <row r="135" spans="1:12" ht="18" customHeight="1" x14ac:dyDescent="0.2">
      <c r="A135" s="214"/>
      <c r="B135" s="19">
        <v>129</v>
      </c>
      <c r="C135" s="175" t="s">
        <v>104</v>
      </c>
      <c r="D135" s="84" t="s">
        <v>93</v>
      </c>
      <c r="E135" s="82" t="s">
        <v>105</v>
      </c>
      <c r="F135" s="100">
        <v>1</v>
      </c>
      <c r="G135" s="78" t="s">
        <v>101</v>
      </c>
      <c r="H135" s="27" t="s">
        <v>11</v>
      </c>
      <c r="I135" s="240">
        <v>60</v>
      </c>
      <c r="J135" s="362"/>
      <c r="K135" s="103">
        <f t="shared" ref="K135:K182" si="3">I135*J135</f>
        <v>0</v>
      </c>
      <c r="L135" s="192"/>
    </row>
    <row r="136" spans="1:12" ht="18" customHeight="1" thickBot="1" x14ac:dyDescent="0.25">
      <c r="A136" s="215"/>
      <c r="B136" s="28">
        <v>130</v>
      </c>
      <c r="C136" s="177" t="s">
        <v>106</v>
      </c>
      <c r="D136" s="85" t="s">
        <v>93</v>
      </c>
      <c r="E136" s="73" t="s">
        <v>107</v>
      </c>
      <c r="F136" s="99">
        <v>24</v>
      </c>
      <c r="G136" s="74" t="s">
        <v>101</v>
      </c>
      <c r="H136" s="31" t="s">
        <v>11</v>
      </c>
      <c r="I136" s="241">
        <v>40</v>
      </c>
      <c r="J136" s="363"/>
      <c r="K136" s="45">
        <f t="shared" si="3"/>
        <v>0</v>
      </c>
      <c r="L136" s="193">
        <f>SUM(K134:K136)</f>
        <v>0</v>
      </c>
    </row>
    <row r="137" spans="1:12" ht="18" customHeight="1" x14ac:dyDescent="0.2">
      <c r="A137" s="206" t="s">
        <v>225</v>
      </c>
      <c r="B137" s="19">
        <v>131</v>
      </c>
      <c r="C137" s="128" t="s">
        <v>158</v>
      </c>
      <c r="D137" s="47" t="s">
        <v>108</v>
      </c>
      <c r="E137" s="42" t="s">
        <v>159</v>
      </c>
      <c r="F137" s="24">
        <v>50</v>
      </c>
      <c r="G137" s="27" t="s">
        <v>78</v>
      </c>
      <c r="H137" s="27" t="s">
        <v>31</v>
      </c>
      <c r="I137" s="223">
        <v>6</v>
      </c>
      <c r="J137" s="362"/>
      <c r="K137" s="103">
        <f t="shared" si="3"/>
        <v>0</v>
      </c>
      <c r="L137" s="192"/>
    </row>
    <row r="138" spans="1:12" ht="18" customHeight="1" x14ac:dyDescent="0.2">
      <c r="A138" s="201"/>
      <c r="B138" s="19">
        <v>132</v>
      </c>
      <c r="C138" s="128" t="s">
        <v>160</v>
      </c>
      <c r="D138" s="47" t="s">
        <v>108</v>
      </c>
      <c r="E138" s="42" t="s">
        <v>161</v>
      </c>
      <c r="F138" s="24">
        <v>3</v>
      </c>
      <c r="G138" s="27" t="s">
        <v>78</v>
      </c>
      <c r="H138" s="27" t="s">
        <v>31</v>
      </c>
      <c r="I138" s="223">
        <v>6</v>
      </c>
      <c r="J138" s="343"/>
      <c r="K138" s="43">
        <f t="shared" si="3"/>
        <v>0</v>
      </c>
      <c r="L138" s="192"/>
    </row>
    <row r="139" spans="1:12" ht="18" customHeight="1" x14ac:dyDescent="0.2">
      <c r="A139" s="201"/>
      <c r="B139" s="19">
        <v>133</v>
      </c>
      <c r="C139" s="129" t="s">
        <v>109</v>
      </c>
      <c r="D139" s="146" t="s">
        <v>108</v>
      </c>
      <c r="E139" s="136" t="s">
        <v>162</v>
      </c>
      <c r="F139" s="36">
        <v>1</v>
      </c>
      <c r="G139" s="35" t="s">
        <v>78</v>
      </c>
      <c r="H139" s="35" t="s">
        <v>31</v>
      </c>
      <c r="I139" s="224">
        <v>3</v>
      </c>
      <c r="J139" s="364"/>
      <c r="K139" s="46">
        <f t="shared" si="3"/>
        <v>0</v>
      </c>
      <c r="L139" s="192"/>
    </row>
    <row r="140" spans="1:12" ht="18" customHeight="1" x14ac:dyDescent="0.2">
      <c r="A140" s="203"/>
      <c r="B140" s="19">
        <v>134</v>
      </c>
      <c r="C140" s="128" t="s">
        <v>341</v>
      </c>
      <c r="D140" s="47" t="s">
        <v>108</v>
      </c>
      <c r="E140" s="42" t="s">
        <v>342</v>
      </c>
      <c r="F140" s="24">
        <v>1</v>
      </c>
      <c r="G140" s="27" t="s">
        <v>78</v>
      </c>
      <c r="H140" s="27" t="s">
        <v>31</v>
      </c>
      <c r="I140" s="223">
        <v>1</v>
      </c>
      <c r="J140" s="365"/>
      <c r="K140" s="43">
        <f t="shared" si="3"/>
        <v>0</v>
      </c>
      <c r="L140" s="192"/>
    </row>
    <row r="141" spans="1:12" ht="18" customHeight="1" thickBot="1" x14ac:dyDescent="0.25">
      <c r="A141" s="204"/>
      <c r="B141" s="28">
        <v>135</v>
      </c>
      <c r="C141" s="130" t="s">
        <v>332</v>
      </c>
      <c r="D141" s="305" t="s">
        <v>108</v>
      </c>
      <c r="E141" s="44" t="s">
        <v>343</v>
      </c>
      <c r="F141" s="28">
        <v>1</v>
      </c>
      <c r="G141" s="31" t="s">
        <v>78</v>
      </c>
      <c r="H141" s="31" t="s">
        <v>31</v>
      </c>
      <c r="I141" s="225">
        <v>1</v>
      </c>
      <c r="J141" s="366"/>
      <c r="K141" s="45">
        <f t="shared" si="3"/>
        <v>0</v>
      </c>
      <c r="L141" s="193">
        <f>SUM(K137:K141)</f>
        <v>0</v>
      </c>
    </row>
    <row r="142" spans="1:12" ht="18" customHeight="1" thickBot="1" x14ac:dyDescent="0.25">
      <c r="A142" s="216" t="s">
        <v>427</v>
      </c>
      <c r="B142" s="56">
        <v>136</v>
      </c>
      <c r="C142" s="134" t="s">
        <v>198</v>
      </c>
      <c r="D142" s="156" t="s">
        <v>199</v>
      </c>
      <c r="E142" s="157" t="s">
        <v>200</v>
      </c>
      <c r="F142" s="158">
        <v>100</v>
      </c>
      <c r="G142" s="156" t="s">
        <v>30</v>
      </c>
      <c r="H142" s="156" t="s">
        <v>31</v>
      </c>
      <c r="I142" s="227">
        <v>20</v>
      </c>
      <c r="J142" s="367"/>
      <c r="K142" s="108">
        <f t="shared" si="3"/>
        <v>0</v>
      </c>
      <c r="L142" s="159">
        <f>K142</f>
        <v>0</v>
      </c>
    </row>
    <row r="143" spans="1:12" ht="18" customHeight="1" x14ac:dyDescent="0.2">
      <c r="A143" s="188" t="s">
        <v>428</v>
      </c>
      <c r="B143" s="19">
        <v>137</v>
      </c>
      <c r="C143" s="178" t="s">
        <v>202</v>
      </c>
      <c r="D143" s="113" t="s">
        <v>203</v>
      </c>
      <c r="E143" s="112" t="s">
        <v>204</v>
      </c>
      <c r="F143" s="113">
        <v>1</v>
      </c>
      <c r="G143" s="21" t="s">
        <v>10</v>
      </c>
      <c r="H143" s="21" t="s">
        <v>11</v>
      </c>
      <c r="I143" s="242">
        <v>12</v>
      </c>
      <c r="J143" s="368"/>
      <c r="K143" s="160">
        <f t="shared" si="3"/>
        <v>0</v>
      </c>
      <c r="L143" s="191"/>
    </row>
    <row r="144" spans="1:12" ht="18" customHeight="1" x14ac:dyDescent="0.2">
      <c r="A144" s="189"/>
      <c r="B144" s="19">
        <v>138</v>
      </c>
      <c r="C144" s="179" t="s">
        <v>205</v>
      </c>
      <c r="D144" s="115" t="s">
        <v>203</v>
      </c>
      <c r="E144" s="114" t="s">
        <v>206</v>
      </c>
      <c r="F144" s="115">
        <v>1</v>
      </c>
      <c r="G144" s="27" t="s">
        <v>10</v>
      </c>
      <c r="H144" s="27" t="s">
        <v>11</v>
      </c>
      <c r="I144" s="243">
        <v>12</v>
      </c>
      <c r="J144" s="369"/>
      <c r="K144" s="161">
        <f t="shared" si="3"/>
        <v>0</v>
      </c>
      <c r="L144" s="192"/>
    </row>
    <row r="145" spans="1:12" ht="18" customHeight="1" x14ac:dyDescent="0.2">
      <c r="A145" s="189"/>
      <c r="B145" s="19">
        <v>139</v>
      </c>
      <c r="C145" s="179" t="s">
        <v>207</v>
      </c>
      <c r="D145" s="115" t="s">
        <v>203</v>
      </c>
      <c r="E145" s="114" t="s">
        <v>208</v>
      </c>
      <c r="F145" s="115">
        <v>1</v>
      </c>
      <c r="G145" s="27" t="s">
        <v>10</v>
      </c>
      <c r="H145" s="27" t="s">
        <v>11</v>
      </c>
      <c r="I145" s="243">
        <v>12</v>
      </c>
      <c r="J145" s="369"/>
      <c r="K145" s="161">
        <f t="shared" si="3"/>
        <v>0</v>
      </c>
      <c r="L145" s="192"/>
    </row>
    <row r="146" spans="1:12" ht="18" customHeight="1" thickBot="1" x14ac:dyDescent="0.25">
      <c r="A146" s="217"/>
      <c r="B146" s="53">
        <v>140</v>
      </c>
      <c r="C146" s="195" t="s">
        <v>209</v>
      </c>
      <c r="D146" s="196" t="s">
        <v>203</v>
      </c>
      <c r="E146" s="197" t="s">
        <v>210</v>
      </c>
      <c r="F146" s="196">
        <v>1</v>
      </c>
      <c r="G146" s="31" t="s">
        <v>10</v>
      </c>
      <c r="H146" s="31" t="s">
        <v>11</v>
      </c>
      <c r="I146" s="244">
        <v>12</v>
      </c>
      <c r="J146" s="370"/>
      <c r="K146" s="198">
        <f t="shared" si="3"/>
        <v>0</v>
      </c>
      <c r="L146" s="193">
        <f>SUM(K143:K146)</f>
        <v>0</v>
      </c>
    </row>
    <row r="147" spans="1:12" ht="18" customHeight="1" x14ac:dyDescent="0.2">
      <c r="A147" s="218" t="s">
        <v>429</v>
      </c>
      <c r="B147" s="19">
        <v>141</v>
      </c>
      <c r="C147" s="306" t="s">
        <v>286</v>
      </c>
      <c r="D147" s="285" t="s">
        <v>284</v>
      </c>
      <c r="E147" s="283" t="s">
        <v>285</v>
      </c>
      <c r="F147" s="307">
        <v>1</v>
      </c>
      <c r="G147" s="285" t="s">
        <v>10</v>
      </c>
      <c r="H147" s="285" t="s">
        <v>11</v>
      </c>
      <c r="I147" s="226">
        <v>1</v>
      </c>
      <c r="J147" s="345"/>
      <c r="K147" s="194">
        <f t="shared" si="3"/>
        <v>0</v>
      </c>
      <c r="L147" s="192"/>
    </row>
    <row r="148" spans="1:12" ht="18" customHeight="1" x14ac:dyDescent="0.2">
      <c r="A148" s="189"/>
      <c r="B148" s="19">
        <v>142</v>
      </c>
      <c r="C148" s="267" t="s">
        <v>287</v>
      </c>
      <c r="D148" s="272" t="s">
        <v>284</v>
      </c>
      <c r="E148" s="270" t="s">
        <v>424</v>
      </c>
      <c r="F148" s="273">
        <v>1</v>
      </c>
      <c r="G148" s="272" t="s">
        <v>10</v>
      </c>
      <c r="H148" s="272" t="s">
        <v>11</v>
      </c>
      <c r="I148" s="223">
        <v>6</v>
      </c>
      <c r="J148" s="331"/>
      <c r="K148" s="161">
        <f t="shared" si="3"/>
        <v>0</v>
      </c>
      <c r="L148" s="192"/>
    </row>
    <row r="149" spans="1:12" ht="18" customHeight="1" x14ac:dyDescent="0.2">
      <c r="A149" s="189"/>
      <c r="B149" s="19">
        <v>143</v>
      </c>
      <c r="C149" s="267" t="s">
        <v>297</v>
      </c>
      <c r="D149" s="272" t="s">
        <v>284</v>
      </c>
      <c r="E149" s="270" t="s">
        <v>285</v>
      </c>
      <c r="F149" s="273">
        <v>1</v>
      </c>
      <c r="G149" s="272" t="s">
        <v>10</v>
      </c>
      <c r="H149" s="272" t="s">
        <v>11</v>
      </c>
      <c r="I149" s="223">
        <v>1</v>
      </c>
      <c r="J149" s="331"/>
      <c r="K149" s="161">
        <f t="shared" si="3"/>
        <v>0</v>
      </c>
      <c r="L149" s="192"/>
    </row>
    <row r="150" spans="1:12" ht="18" customHeight="1" thickBot="1" x14ac:dyDescent="0.25">
      <c r="A150" s="189"/>
      <c r="B150" s="28">
        <v>144</v>
      </c>
      <c r="C150" s="308" t="s">
        <v>331</v>
      </c>
      <c r="D150" s="309" t="s">
        <v>284</v>
      </c>
      <c r="E150" s="310" t="s">
        <v>285</v>
      </c>
      <c r="F150" s="311">
        <v>1</v>
      </c>
      <c r="G150" s="309" t="s">
        <v>10</v>
      </c>
      <c r="H150" s="309" t="s">
        <v>11</v>
      </c>
      <c r="I150" s="224">
        <v>1</v>
      </c>
      <c r="J150" s="371"/>
      <c r="K150" s="162">
        <f t="shared" si="3"/>
        <v>0</v>
      </c>
      <c r="L150" s="192">
        <f>SUM(K147:K150)</f>
        <v>0</v>
      </c>
    </row>
    <row r="151" spans="1:12" ht="18" customHeight="1" x14ac:dyDescent="0.2">
      <c r="A151" s="255" t="s">
        <v>430</v>
      </c>
      <c r="B151" s="19">
        <v>145</v>
      </c>
      <c r="C151" s="178" t="s">
        <v>339</v>
      </c>
      <c r="D151" s="113" t="s">
        <v>283</v>
      </c>
      <c r="E151" s="112" t="s">
        <v>340</v>
      </c>
      <c r="F151" s="113">
        <v>1</v>
      </c>
      <c r="G151" s="21" t="s">
        <v>10</v>
      </c>
      <c r="H151" s="21" t="s">
        <v>11</v>
      </c>
      <c r="I151" s="242">
        <v>180</v>
      </c>
      <c r="J151" s="372"/>
      <c r="K151" s="163">
        <f t="shared" si="3"/>
        <v>0</v>
      </c>
      <c r="L151" s="257">
        <f>SUM(K151:K152)</f>
        <v>0</v>
      </c>
    </row>
    <row r="152" spans="1:12" ht="18" customHeight="1" thickBot="1" x14ac:dyDescent="0.25">
      <c r="A152" s="256"/>
      <c r="B152" s="28">
        <v>146</v>
      </c>
      <c r="C152" s="308" t="s">
        <v>290</v>
      </c>
      <c r="D152" s="309" t="s">
        <v>283</v>
      </c>
      <c r="E152" s="310" t="s">
        <v>296</v>
      </c>
      <c r="F152" s="311">
        <v>1</v>
      </c>
      <c r="G152" s="309" t="s">
        <v>10</v>
      </c>
      <c r="H152" s="309" t="s">
        <v>11</v>
      </c>
      <c r="I152" s="224">
        <v>180</v>
      </c>
      <c r="J152" s="371"/>
      <c r="K152" s="164">
        <f t="shared" si="3"/>
        <v>0</v>
      </c>
      <c r="L152" s="258"/>
    </row>
    <row r="153" spans="1:12" ht="18" customHeight="1" thickBot="1" x14ac:dyDescent="0.25">
      <c r="A153" s="219" t="s">
        <v>431</v>
      </c>
      <c r="B153" s="56">
        <v>147</v>
      </c>
      <c r="C153" s="312" t="s">
        <v>274</v>
      </c>
      <c r="D153" s="313" t="s">
        <v>272</v>
      </c>
      <c r="E153" s="314" t="s">
        <v>273</v>
      </c>
      <c r="F153" s="315">
        <v>1</v>
      </c>
      <c r="G153" s="313" t="s">
        <v>10</v>
      </c>
      <c r="H153" s="313" t="s">
        <v>11</v>
      </c>
      <c r="I153" s="233">
        <v>100</v>
      </c>
      <c r="J153" s="373"/>
      <c r="K153" s="165">
        <f t="shared" si="3"/>
        <v>0</v>
      </c>
      <c r="L153" s="192">
        <f>SUM(K153)</f>
        <v>0</v>
      </c>
    </row>
    <row r="154" spans="1:12" ht="18" customHeight="1" thickBot="1" x14ac:dyDescent="0.25">
      <c r="A154" s="219" t="s">
        <v>226</v>
      </c>
      <c r="B154" s="56">
        <v>148</v>
      </c>
      <c r="C154" s="312" t="s">
        <v>277</v>
      </c>
      <c r="D154" s="313" t="s">
        <v>275</v>
      </c>
      <c r="E154" s="314" t="s">
        <v>276</v>
      </c>
      <c r="F154" s="315">
        <v>1</v>
      </c>
      <c r="G154" s="313" t="s">
        <v>10</v>
      </c>
      <c r="H154" s="313" t="s">
        <v>11</v>
      </c>
      <c r="I154" s="233">
        <v>12</v>
      </c>
      <c r="J154" s="373"/>
      <c r="K154" s="166">
        <f t="shared" si="3"/>
        <v>0</v>
      </c>
      <c r="L154" s="190">
        <f>SUM(K154)</f>
        <v>0</v>
      </c>
    </row>
    <row r="155" spans="1:12" ht="18" customHeight="1" x14ac:dyDescent="0.2">
      <c r="A155" s="245" t="s">
        <v>201</v>
      </c>
      <c r="B155" s="19">
        <v>149</v>
      </c>
      <c r="C155" s="316" t="s">
        <v>282</v>
      </c>
      <c r="D155" s="317" t="s">
        <v>280</v>
      </c>
      <c r="E155" s="318" t="s">
        <v>281</v>
      </c>
      <c r="F155" s="319">
        <v>1</v>
      </c>
      <c r="G155" s="317" t="s">
        <v>10</v>
      </c>
      <c r="H155" s="317" t="s">
        <v>11</v>
      </c>
      <c r="I155" s="222">
        <v>3</v>
      </c>
      <c r="J155" s="374"/>
      <c r="K155" s="167">
        <f t="shared" si="3"/>
        <v>0</v>
      </c>
      <c r="L155" s="259">
        <f>SUM(K155:K157)</f>
        <v>0</v>
      </c>
    </row>
    <row r="156" spans="1:12" ht="18" customHeight="1" x14ac:dyDescent="0.2">
      <c r="A156" s="264"/>
      <c r="B156" s="19">
        <v>150</v>
      </c>
      <c r="C156" s="267" t="s">
        <v>333</v>
      </c>
      <c r="D156" s="272" t="s">
        <v>280</v>
      </c>
      <c r="E156" s="270" t="s">
        <v>334</v>
      </c>
      <c r="F156" s="273">
        <v>1</v>
      </c>
      <c r="G156" s="272" t="s">
        <v>10</v>
      </c>
      <c r="H156" s="272" t="s">
        <v>11</v>
      </c>
      <c r="I156" s="223">
        <v>2</v>
      </c>
      <c r="J156" s="331"/>
      <c r="K156" s="168">
        <f t="shared" si="3"/>
        <v>0</v>
      </c>
      <c r="L156" s="260"/>
    </row>
    <row r="157" spans="1:12" ht="18" customHeight="1" thickBot="1" x14ac:dyDescent="0.25">
      <c r="A157" s="246"/>
      <c r="B157" s="28">
        <v>151</v>
      </c>
      <c r="C157" s="308" t="s">
        <v>302</v>
      </c>
      <c r="D157" s="309" t="s">
        <v>280</v>
      </c>
      <c r="E157" s="310" t="s">
        <v>303</v>
      </c>
      <c r="F157" s="311">
        <v>1</v>
      </c>
      <c r="G157" s="309" t="s">
        <v>10</v>
      </c>
      <c r="H157" s="309" t="s">
        <v>11</v>
      </c>
      <c r="I157" s="224">
        <v>2</v>
      </c>
      <c r="J157" s="371"/>
      <c r="K157" s="169">
        <f t="shared" si="3"/>
        <v>0</v>
      </c>
      <c r="L157" s="261"/>
    </row>
    <row r="158" spans="1:12" ht="18" customHeight="1" thickBot="1" x14ac:dyDescent="0.25">
      <c r="A158" s="219" t="s">
        <v>419</v>
      </c>
      <c r="B158" s="56">
        <v>152</v>
      </c>
      <c r="C158" s="312" t="s">
        <v>295</v>
      </c>
      <c r="D158" s="313" t="s">
        <v>293</v>
      </c>
      <c r="E158" s="314" t="s">
        <v>294</v>
      </c>
      <c r="F158" s="315">
        <v>1</v>
      </c>
      <c r="G158" s="313" t="s">
        <v>10</v>
      </c>
      <c r="H158" s="313" t="s">
        <v>11</v>
      </c>
      <c r="I158" s="233">
        <v>1</v>
      </c>
      <c r="J158" s="373"/>
      <c r="K158" s="166">
        <f t="shared" si="3"/>
        <v>0</v>
      </c>
      <c r="L158" s="190">
        <f>SUM(K158)</f>
        <v>0</v>
      </c>
    </row>
    <row r="159" spans="1:12" ht="18" customHeight="1" x14ac:dyDescent="0.2">
      <c r="A159" s="245" t="s">
        <v>420</v>
      </c>
      <c r="B159" s="19">
        <v>153</v>
      </c>
      <c r="C159" s="316" t="s">
        <v>287</v>
      </c>
      <c r="D159" s="317" t="s">
        <v>425</v>
      </c>
      <c r="E159" s="318" t="s">
        <v>346</v>
      </c>
      <c r="F159" s="319">
        <v>1</v>
      </c>
      <c r="G159" s="317" t="s">
        <v>10</v>
      </c>
      <c r="H159" s="317" t="s">
        <v>17</v>
      </c>
      <c r="I159" s="222">
        <v>20</v>
      </c>
      <c r="J159" s="374"/>
      <c r="K159" s="167">
        <f t="shared" si="3"/>
        <v>0</v>
      </c>
      <c r="L159" s="250">
        <f>SUM(K159:K160)</f>
        <v>0</v>
      </c>
    </row>
    <row r="160" spans="1:12" ht="18" customHeight="1" thickBot="1" x14ac:dyDescent="0.25">
      <c r="A160" s="246"/>
      <c r="B160" s="28">
        <v>154</v>
      </c>
      <c r="C160" s="288" t="s">
        <v>304</v>
      </c>
      <c r="D160" s="292" t="s">
        <v>425</v>
      </c>
      <c r="E160" s="290" t="s">
        <v>305</v>
      </c>
      <c r="F160" s="291">
        <v>1</v>
      </c>
      <c r="G160" s="292" t="s">
        <v>10</v>
      </c>
      <c r="H160" s="292" t="s">
        <v>17</v>
      </c>
      <c r="I160" s="227">
        <v>1</v>
      </c>
      <c r="J160" s="350"/>
      <c r="K160" s="187">
        <f t="shared" si="3"/>
        <v>0</v>
      </c>
      <c r="L160" s="251"/>
    </row>
    <row r="161" spans="1:12" ht="18" customHeight="1" x14ac:dyDescent="0.2">
      <c r="A161" s="245" t="s">
        <v>421</v>
      </c>
      <c r="B161" s="19">
        <v>155</v>
      </c>
      <c r="C161" s="316" t="s">
        <v>348</v>
      </c>
      <c r="D161" s="317" t="s">
        <v>347</v>
      </c>
      <c r="E161" s="318" t="s">
        <v>370</v>
      </c>
      <c r="F161" s="319">
        <v>1</v>
      </c>
      <c r="G161" s="317" t="s">
        <v>30</v>
      </c>
      <c r="H161" s="317" t="s">
        <v>31</v>
      </c>
      <c r="I161" s="222">
        <v>25</v>
      </c>
      <c r="J161" s="374"/>
      <c r="K161" s="320">
        <f t="shared" si="3"/>
        <v>0</v>
      </c>
      <c r="L161" s="321">
        <f>SUM(K161:K181)</f>
        <v>0</v>
      </c>
    </row>
    <row r="162" spans="1:12" ht="18" customHeight="1" x14ac:dyDescent="0.2">
      <c r="A162" s="262"/>
      <c r="B162" s="19">
        <v>156</v>
      </c>
      <c r="C162" s="267" t="s">
        <v>349</v>
      </c>
      <c r="D162" s="272" t="s">
        <v>347</v>
      </c>
      <c r="E162" s="270" t="s">
        <v>371</v>
      </c>
      <c r="F162" s="273">
        <v>1</v>
      </c>
      <c r="G162" s="272" t="s">
        <v>30</v>
      </c>
      <c r="H162" s="272" t="s">
        <v>31</v>
      </c>
      <c r="I162" s="223">
        <v>18</v>
      </c>
      <c r="J162" s="331"/>
      <c r="K162" s="322">
        <f t="shared" si="3"/>
        <v>0</v>
      </c>
      <c r="L162" s="323"/>
    </row>
    <row r="163" spans="1:12" ht="18" customHeight="1" x14ac:dyDescent="0.2">
      <c r="A163" s="262"/>
      <c r="B163" s="19">
        <v>157</v>
      </c>
      <c r="C163" s="267" t="s">
        <v>350</v>
      </c>
      <c r="D163" s="272" t="s">
        <v>347</v>
      </c>
      <c r="E163" s="270" t="s">
        <v>372</v>
      </c>
      <c r="F163" s="273">
        <v>1</v>
      </c>
      <c r="G163" s="272" t="s">
        <v>30</v>
      </c>
      <c r="H163" s="272" t="s">
        <v>31</v>
      </c>
      <c r="I163" s="223">
        <v>28</v>
      </c>
      <c r="J163" s="331"/>
      <c r="K163" s="322">
        <f t="shared" si="3"/>
        <v>0</v>
      </c>
      <c r="L163" s="323"/>
    </row>
    <row r="164" spans="1:12" ht="18" customHeight="1" x14ac:dyDescent="0.2">
      <c r="A164" s="262"/>
      <c r="B164" s="19">
        <v>158</v>
      </c>
      <c r="C164" s="267" t="s">
        <v>352</v>
      </c>
      <c r="D164" s="272" t="s">
        <v>347</v>
      </c>
      <c r="E164" s="270" t="s">
        <v>371</v>
      </c>
      <c r="F164" s="273">
        <v>2</v>
      </c>
      <c r="G164" s="272" t="s">
        <v>30</v>
      </c>
      <c r="H164" s="272" t="s">
        <v>31</v>
      </c>
      <c r="I164" s="223">
        <v>25</v>
      </c>
      <c r="J164" s="331"/>
      <c r="K164" s="322">
        <f t="shared" si="3"/>
        <v>0</v>
      </c>
      <c r="L164" s="323"/>
    </row>
    <row r="165" spans="1:12" ht="18" customHeight="1" x14ac:dyDescent="0.2">
      <c r="A165" s="262"/>
      <c r="B165" s="19">
        <v>159</v>
      </c>
      <c r="C165" s="267" t="s">
        <v>353</v>
      </c>
      <c r="D165" s="272" t="s">
        <v>347</v>
      </c>
      <c r="E165" s="270" t="s">
        <v>374</v>
      </c>
      <c r="F165" s="273">
        <v>4</v>
      </c>
      <c r="G165" s="272" t="s">
        <v>30</v>
      </c>
      <c r="H165" s="272" t="s">
        <v>31</v>
      </c>
      <c r="I165" s="223">
        <v>1</v>
      </c>
      <c r="J165" s="331"/>
      <c r="K165" s="322">
        <f t="shared" si="3"/>
        <v>0</v>
      </c>
      <c r="L165" s="323"/>
    </row>
    <row r="166" spans="1:12" ht="18" customHeight="1" x14ac:dyDescent="0.2">
      <c r="A166" s="262"/>
      <c r="B166" s="19">
        <v>160</v>
      </c>
      <c r="C166" s="267" t="s">
        <v>355</v>
      </c>
      <c r="D166" s="272" t="s">
        <v>347</v>
      </c>
      <c r="E166" s="270" t="s">
        <v>375</v>
      </c>
      <c r="F166" s="273">
        <v>10</v>
      </c>
      <c r="G166" s="272" t="s">
        <v>30</v>
      </c>
      <c r="H166" s="272" t="s">
        <v>31</v>
      </c>
      <c r="I166" s="223">
        <v>5</v>
      </c>
      <c r="J166" s="331"/>
      <c r="K166" s="322">
        <f t="shared" si="3"/>
        <v>0</v>
      </c>
      <c r="L166" s="323"/>
    </row>
    <row r="167" spans="1:12" ht="18" customHeight="1" x14ac:dyDescent="0.2">
      <c r="A167" s="262"/>
      <c r="B167" s="19">
        <v>161</v>
      </c>
      <c r="C167" s="267" t="s">
        <v>354</v>
      </c>
      <c r="D167" s="272" t="s">
        <v>347</v>
      </c>
      <c r="E167" s="270" t="s">
        <v>376</v>
      </c>
      <c r="F167" s="273">
        <v>5</v>
      </c>
      <c r="G167" s="272" t="s">
        <v>30</v>
      </c>
      <c r="H167" s="272" t="s">
        <v>31</v>
      </c>
      <c r="I167" s="223">
        <v>5</v>
      </c>
      <c r="J167" s="331"/>
      <c r="K167" s="322">
        <f t="shared" si="3"/>
        <v>0</v>
      </c>
      <c r="L167" s="323"/>
    </row>
    <row r="168" spans="1:12" ht="18" customHeight="1" x14ac:dyDescent="0.2">
      <c r="A168" s="262"/>
      <c r="B168" s="19">
        <v>162</v>
      </c>
      <c r="C168" s="267" t="s">
        <v>356</v>
      </c>
      <c r="D168" s="272" t="s">
        <v>347</v>
      </c>
      <c r="E168" s="270" t="s">
        <v>374</v>
      </c>
      <c r="F168" s="273">
        <v>4</v>
      </c>
      <c r="G168" s="272" t="s">
        <v>30</v>
      </c>
      <c r="H168" s="272" t="s">
        <v>31</v>
      </c>
      <c r="I168" s="223">
        <v>1</v>
      </c>
      <c r="J168" s="331"/>
      <c r="K168" s="322">
        <f t="shared" si="3"/>
        <v>0</v>
      </c>
      <c r="L168" s="323"/>
    </row>
    <row r="169" spans="1:12" ht="18" customHeight="1" x14ac:dyDescent="0.2">
      <c r="A169" s="262"/>
      <c r="B169" s="19">
        <v>163</v>
      </c>
      <c r="C169" s="267" t="s">
        <v>357</v>
      </c>
      <c r="D169" s="272" t="s">
        <v>347</v>
      </c>
      <c r="E169" s="270" t="s">
        <v>372</v>
      </c>
      <c r="F169" s="273">
        <v>1</v>
      </c>
      <c r="G169" s="272" t="s">
        <v>30</v>
      </c>
      <c r="H169" s="272" t="s">
        <v>31</v>
      </c>
      <c r="I169" s="223">
        <v>7</v>
      </c>
      <c r="J169" s="331"/>
      <c r="K169" s="322">
        <f t="shared" si="3"/>
        <v>0</v>
      </c>
      <c r="L169" s="323"/>
    </row>
    <row r="170" spans="1:12" ht="18" customHeight="1" x14ac:dyDescent="0.2">
      <c r="A170" s="262"/>
      <c r="B170" s="19">
        <v>164</v>
      </c>
      <c r="C170" s="267" t="s">
        <v>359</v>
      </c>
      <c r="D170" s="272" t="s">
        <v>347</v>
      </c>
      <c r="E170" s="270" t="s">
        <v>372</v>
      </c>
      <c r="F170" s="273">
        <v>1</v>
      </c>
      <c r="G170" s="272" t="s">
        <v>30</v>
      </c>
      <c r="H170" s="272" t="s">
        <v>31</v>
      </c>
      <c r="I170" s="223">
        <v>4</v>
      </c>
      <c r="J170" s="331"/>
      <c r="K170" s="322">
        <f t="shared" si="3"/>
        <v>0</v>
      </c>
      <c r="L170" s="323"/>
    </row>
    <row r="171" spans="1:12" ht="18" customHeight="1" x14ac:dyDescent="0.2">
      <c r="A171" s="262"/>
      <c r="B171" s="19">
        <v>165</v>
      </c>
      <c r="C171" s="267" t="s">
        <v>360</v>
      </c>
      <c r="D171" s="272" t="s">
        <v>347</v>
      </c>
      <c r="E171" s="270" t="s">
        <v>372</v>
      </c>
      <c r="F171" s="273">
        <v>1</v>
      </c>
      <c r="G171" s="272" t="s">
        <v>30</v>
      </c>
      <c r="H171" s="272" t="s">
        <v>31</v>
      </c>
      <c r="I171" s="223">
        <v>4</v>
      </c>
      <c r="J171" s="331"/>
      <c r="K171" s="322">
        <f t="shared" si="3"/>
        <v>0</v>
      </c>
      <c r="L171" s="323"/>
    </row>
    <row r="172" spans="1:12" ht="18" customHeight="1" x14ac:dyDescent="0.2">
      <c r="A172" s="262"/>
      <c r="B172" s="19">
        <v>166</v>
      </c>
      <c r="C172" s="267" t="s">
        <v>361</v>
      </c>
      <c r="D172" s="272" t="s">
        <v>347</v>
      </c>
      <c r="E172" s="270" t="s">
        <v>372</v>
      </c>
      <c r="F172" s="273">
        <v>1</v>
      </c>
      <c r="G172" s="272" t="s">
        <v>30</v>
      </c>
      <c r="H172" s="272" t="s">
        <v>31</v>
      </c>
      <c r="I172" s="223">
        <v>4</v>
      </c>
      <c r="J172" s="331"/>
      <c r="K172" s="322">
        <f t="shared" si="3"/>
        <v>0</v>
      </c>
      <c r="L172" s="323"/>
    </row>
    <row r="173" spans="1:12" ht="18" customHeight="1" x14ac:dyDescent="0.2">
      <c r="A173" s="262"/>
      <c r="B173" s="19">
        <v>167</v>
      </c>
      <c r="C173" s="267" t="s">
        <v>369</v>
      </c>
      <c r="D173" s="272" t="s">
        <v>347</v>
      </c>
      <c r="E173" s="270" t="s">
        <v>372</v>
      </c>
      <c r="F173" s="273">
        <v>1</v>
      </c>
      <c r="G173" s="272" t="s">
        <v>30</v>
      </c>
      <c r="H173" s="272" t="s">
        <v>31</v>
      </c>
      <c r="I173" s="223">
        <v>4</v>
      </c>
      <c r="J173" s="331"/>
      <c r="K173" s="322">
        <f t="shared" si="3"/>
        <v>0</v>
      </c>
      <c r="L173" s="323"/>
    </row>
    <row r="174" spans="1:12" ht="18" customHeight="1" x14ac:dyDescent="0.2">
      <c r="A174" s="262"/>
      <c r="B174" s="19">
        <v>168</v>
      </c>
      <c r="C174" s="267" t="s">
        <v>362</v>
      </c>
      <c r="D174" s="272" t="s">
        <v>347</v>
      </c>
      <c r="E174" s="270" t="s">
        <v>372</v>
      </c>
      <c r="F174" s="273">
        <v>1</v>
      </c>
      <c r="G174" s="272" t="s">
        <v>30</v>
      </c>
      <c r="H174" s="272" t="s">
        <v>31</v>
      </c>
      <c r="I174" s="223">
        <v>8</v>
      </c>
      <c r="J174" s="331"/>
      <c r="K174" s="322">
        <f t="shared" si="3"/>
        <v>0</v>
      </c>
      <c r="L174" s="323"/>
    </row>
    <row r="175" spans="1:12" ht="18" customHeight="1" x14ac:dyDescent="0.2">
      <c r="A175" s="262"/>
      <c r="B175" s="19">
        <v>169</v>
      </c>
      <c r="C175" s="267" t="s">
        <v>363</v>
      </c>
      <c r="D175" s="272" t="s">
        <v>347</v>
      </c>
      <c r="E175" s="270" t="s">
        <v>372</v>
      </c>
      <c r="F175" s="273">
        <v>1</v>
      </c>
      <c r="G175" s="272" t="s">
        <v>30</v>
      </c>
      <c r="H175" s="272" t="s">
        <v>31</v>
      </c>
      <c r="I175" s="223">
        <v>4</v>
      </c>
      <c r="J175" s="331"/>
      <c r="K175" s="322">
        <f t="shared" si="3"/>
        <v>0</v>
      </c>
      <c r="L175" s="323"/>
    </row>
    <row r="176" spans="1:12" ht="18" customHeight="1" x14ac:dyDescent="0.2">
      <c r="A176" s="262"/>
      <c r="B176" s="19">
        <v>170</v>
      </c>
      <c r="C176" s="267" t="s">
        <v>364</v>
      </c>
      <c r="D176" s="272" t="s">
        <v>347</v>
      </c>
      <c r="E176" s="270" t="s">
        <v>372</v>
      </c>
      <c r="F176" s="273">
        <v>1</v>
      </c>
      <c r="G176" s="272" t="s">
        <v>30</v>
      </c>
      <c r="H176" s="272" t="s">
        <v>31</v>
      </c>
      <c r="I176" s="223">
        <v>4</v>
      </c>
      <c r="J176" s="331"/>
      <c r="K176" s="322">
        <f t="shared" si="3"/>
        <v>0</v>
      </c>
      <c r="L176" s="323"/>
    </row>
    <row r="177" spans="1:15" ht="18" customHeight="1" x14ac:dyDescent="0.2">
      <c r="A177" s="262"/>
      <c r="B177" s="19">
        <v>171</v>
      </c>
      <c r="C177" s="267" t="s">
        <v>365</v>
      </c>
      <c r="D177" s="272" t="s">
        <v>347</v>
      </c>
      <c r="E177" s="270" t="s">
        <v>372</v>
      </c>
      <c r="F177" s="273">
        <v>1</v>
      </c>
      <c r="G177" s="272" t="s">
        <v>30</v>
      </c>
      <c r="H177" s="272" t="s">
        <v>31</v>
      </c>
      <c r="I177" s="223">
        <v>4</v>
      </c>
      <c r="J177" s="331"/>
      <c r="K177" s="322">
        <f t="shared" si="3"/>
        <v>0</v>
      </c>
      <c r="L177" s="323"/>
    </row>
    <row r="178" spans="1:15" ht="18" customHeight="1" x14ac:dyDescent="0.2">
      <c r="A178" s="262"/>
      <c r="B178" s="19">
        <v>172</v>
      </c>
      <c r="C178" s="267" t="s">
        <v>366</v>
      </c>
      <c r="D178" s="272" t="s">
        <v>347</v>
      </c>
      <c r="E178" s="270" t="s">
        <v>372</v>
      </c>
      <c r="F178" s="273">
        <v>1</v>
      </c>
      <c r="G178" s="272" t="s">
        <v>30</v>
      </c>
      <c r="H178" s="272" t="s">
        <v>31</v>
      </c>
      <c r="I178" s="223">
        <v>4</v>
      </c>
      <c r="J178" s="331"/>
      <c r="K178" s="322">
        <f t="shared" si="3"/>
        <v>0</v>
      </c>
      <c r="L178" s="323"/>
    </row>
    <row r="179" spans="1:15" ht="18" customHeight="1" x14ac:dyDescent="0.2">
      <c r="A179" s="262"/>
      <c r="B179" s="19">
        <v>173</v>
      </c>
      <c r="C179" s="267" t="s">
        <v>367</v>
      </c>
      <c r="D179" s="272" t="s">
        <v>347</v>
      </c>
      <c r="E179" s="270" t="s">
        <v>377</v>
      </c>
      <c r="F179" s="273">
        <v>3</v>
      </c>
      <c r="G179" s="272" t="s">
        <v>30</v>
      </c>
      <c r="H179" s="272" t="s">
        <v>31</v>
      </c>
      <c r="I179" s="223">
        <v>3</v>
      </c>
      <c r="J179" s="331"/>
      <c r="K179" s="322">
        <f t="shared" si="3"/>
        <v>0</v>
      </c>
      <c r="L179" s="323"/>
    </row>
    <row r="180" spans="1:15" ht="18" customHeight="1" x14ac:dyDescent="0.2">
      <c r="A180" s="262"/>
      <c r="B180" s="19">
        <v>174</v>
      </c>
      <c r="C180" s="267" t="s">
        <v>368</v>
      </c>
      <c r="D180" s="272" t="s">
        <v>347</v>
      </c>
      <c r="E180" s="270" t="s">
        <v>377</v>
      </c>
      <c r="F180" s="273">
        <v>3</v>
      </c>
      <c r="G180" s="272" t="s">
        <v>30</v>
      </c>
      <c r="H180" s="272" t="s">
        <v>31</v>
      </c>
      <c r="I180" s="223">
        <v>3</v>
      </c>
      <c r="J180" s="331"/>
      <c r="K180" s="322">
        <f t="shared" si="3"/>
        <v>0</v>
      </c>
      <c r="L180" s="323"/>
    </row>
    <row r="181" spans="1:15" ht="18" customHeight="1" thickBot="1" x14ac:dyDescent="0.25">
      <c r="A181" s="263"/>
      <c r="B181" s="28">
        <v>175</v>
      </c>
      <c r="C181" s="281" t="s">
        <v>358</v>
      </c>
      <c r="D181" s="275" t="s">
        <v>347</v>
      </c>
      <c r="E181" s="276" t="s">
        <v>378</v>
      </c>
      <c r="F181" s="277">
        <v>4</v>
      </c>
      <c r="G181" s="275" t="s">
        <v>30</v>
      </c>
      <c r="H181" s="275" t="s">
        <v>31</v>
      </c>
      <c r="I181" s="225">
        <v>2</v>
      </c>
      <c r="J181" s="332"/>
      <c r="K181" s="324">
        <f t="shared" si="3"/>
        <v>0</v>
      </c>
      <c r="L181" s="325"/>
    </row>
    <row r="182" spans="1:15" ht="18" customHeight="1" thickBot="1" x14ac:dyDescent="0.25">
      <c r="A182" s="220" t="s">
        <v>422</v>
      </c>
      <c r="B182" s="56">
        <v>176</v>
      </c>
      <c r="C182" s="132" t="s">
        <v>48</v>
      </c>
      <c r="D182" s="59" t="s">
        <v>423</v>
      </c>
      <c r="E182" s="57" t="s">
        <v>183</v>
      </c>
      <c r="F182" s="56">
        <v>1</v>
      </c>
      <c r="G182" s="59" t="s">
        <v>10</v>
      </c>
      <c r="H182" s="59" t="s">
        <v>11</v>
      </c>
      <c r="I182" s="231">
        <v>3</v>
      </c>
      <c r="J182" s="338"/>
      <c r="K182" s="61">
        <f t="shared" si="3"/>
        <v>0</v>
      </c>
      <c r="L182" s="94">
        <f>SUM(K182)</f>
        <v>0</v>
      </c>
      <c r="M182" s="33"/>
      <c r="N182" s="33"/>
      <c r="O182" s="33"/>
    </row>
    <row r="183" spans="1:15" ht="18" customHeight="1" thickBot="1" x14ac:dyDescent="0.25">
      <c r="B183" s="148"/>
      <c r="C183" s="141"/>
      <c r="D183" s="142"/>
      <c r="E183" s="143"/>
      <c r="F183" s="144"/>
      <c r="G183" s="142"/>
      <c r="H183" s="142"/>
      <c r="I183" s="172"/>
      <c r="J183" s="145"/>
      <c r="K183" s="170"/>
      <c r="L183" s="170"/>
    </row>
    <row r="184" spans="1:15" ht="18" customHeight="1" thickBot="1" x14ac:dyDescent="0.25">
      <c r="A184" s="205"/>
      <c r="B184" s="56"/>
      <c r="C184" s="57"/>
      <c r="D184" s="59"/>
      <c r="E184" s="58"/>
      <c r="F184" s="56"/>
      <c r="G184" s="59"/>
      <c r="H184" s="59"/>
      <c r="I184" s="97"/>
      <c r="J184" s="90"/>
      <c r="K184" s="60">
        <f>SUM(K7:K182)</f>
        <v>0</v>
      </c>
      <c r="L184" s="91">
        <f>SUM(L7:L182)</f>
        <v>0</v>
      </c>
    </row>
    <row r="185" spans="1:15" x14ac:dyDescent="0.2">
      <c r="I185" s="173"/>
    </row>
  </sheetData>
  <mergeCells count="12">
    <mergeCell ref="A151:A152"/>
    <mergeCell ref="L151:L152"/>
    <mergeCell ref="L155:L157"/>
    <mergeCell ref="A161:A181"/>
    <mergeCell ref="A155:A157"/>
    <mergeCell ref="L161:L181"/>
    <mergeCell ref="A159:A160"/>
    <mergeCell ref="A86:A88"/>
    <mergeCell ref="L70:L82"/>
    <mergeCell ref="L159:L160"/>
    <mergeCell ref="L125:L133"/>
    <mergeCell ref="L86:L88"/>
  </mergeCells>
  <phoneticPr fontId="3"/>
  <pageMargins left="0.55000000000000004" right="0.39370078740157483" top="0.83" bottom="0.71" header="0" footer="0"/>
  <pageSetup paperSize="9" scale="89" fitToHeight="0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入札内訳書</vt:lpstr>
      <vt:lpstr>入札内訳書!Print_Area</vt:lpstr>
      <vt:lpstr>入札内訳書!Print_Titles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saitamaken</dc:creator>
  <cp:lastModifiedBy>Administrator</cp:lastModifiedBy>
  <cp:lastPrinted>2022-02-24T02:09:59Z</cp:lastPrinted>
  <dcterms:created xsi:type="dcterms:W3CDTF">2019-02-26T05:41:59Z</dcterms:created>
  <dcterms:modified xsi:type="dcterms:W3CDTF">2022-02-24T02:15:34Z</dcterms:modified>
</cp:coreProperties>
</file>