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7995" firstSheet="1" activeTab="1"/>
  </bookViews>
  <sheets>
    <sheet name="外来ｸﾞﾗﾌﾃﾞｰﾀ" sheetId="1" state="hidden" r:id="rId1"/>
    <sheet name="1来院目的" sheetId="2" r:id="rId2"/>
    <sheet name="2受付" sheetId="3" r:id="rId3"/>
    <sheet name="3医師" sheetId="4" r:id="rId4"/>
    <sheet name="4看護師" sheetId="5" r:id="rId5"/>
    <sheet name="5外来採血" sheetId="6" r:id="rId6"/>
    <sheet name="6-1検査" sheetId="7" r:id="rId7"/>
    <sheet name="6-2放射線" sheetId="8" r:id="rId8"/>
    <sheet name="7薬剤師" sheetId="9" r:id="rId9"/>
    <sheet name="8リハビリ" sheetId="10" r:id="rId10"/>
    <sheet name="9院内環境" sheetId="11" r:id="rId11"/>
    <sheet name="10待ち時間" sheetId="12" r:id="rId12"/>
    <sheet name="11交通手段" sheetId="13" r:id="rId13"/>
    <sheet name="12総合評価" sheetId="14" r:id="rId14"/>
  </sheets>
  <definedNames/>
  <calcPr fullCalcOnLoad="1"/>
</workbook>
</file>

<file path=xl/sharedStrings.xml><?xml version="1.0" encoding="utf-8"?>
<sst xmlns="http://schemas.openxmlformats.org/spreadsheetml/2006/main" count="698" uniqueCount="253">
  <si>
    <t>アンケート調査結果</t>
  </si>
  <si>
    <t>実施日</t>
  </si>
  <si>
    <t>回収率</t>
  </si>
  <si>
    <t>乳腺腫瘍内科</t>
  </si>
  <si>
    <t>乳腺外科</t>
  </si>
  <si>
    <t>緩和ケア科</t>
  </si>
  <si>
    <t>消化器外科</t>
  </si>
  <si>
    <t>消化器内科</t>
  </si>
  <si>
    <t>胸部外科</t>
  </si>
  <si>
    <t>脳神経外科</t>
  </si>
  <si>
    <t>整形外科</t>
  </si>
  <si>
    <t>婦人科</t>
  </si>
  <si>
    <t>形成外科</t>
  </si>
  <si>
    <t>回答なし</t>
  </si>
  <si>
    <t>非常に満足</t>
  </si>
  <si>
    <t>非常に不満</t>
  </si>
  <si>
    <t>有効回答数</t>
  </si>
  <si>
    <t>１００点</t>
  </si>
  <si>
    <t>９０～９９点</t>
  </si>
  <si>
    <t>８０～８９点</t>
  </si>
  <si>
    <t>７０～７９点</t>
  </si>
  <si>
    <t>６０～６９点</t>
  </si>
  <si>
    <t>５０～５９点</t>
  </si>
  <si>
    <t>３０～４９点</t>
  </si>
  <si>
    <t>０～２９点</t>
  </si>
  <si>
    <t>回収部数</t>
  </si>
  <si>
    <t>部</t>
  </si>
  <si>
    <t>合計</t>
  </si>
  <si>
    <t>上段：人数</t>
  </si>
  <si>
    <t>下段：割合</t>
  </si>
  <si>
    <t>血液内科</t>
  </si>
  <si>
    <t>呼吸器内科</t>
  </si>
  <si>
    <t>頭頸部外科</t>
  </si>
  <si>
    <t>泌尿器科</t>
  </si>
  <si>
    <t>皮膚科</t>
  </si>
  <si>
    <t>精神腫瘍科</t>
  </si>
  <si>
    <t>口腔外科</t>
  </si>
  <si>
    <t>満足</t>
  </si>
  <si>
    <t>普通</t>
  </si>
  <si>
    <t>不満</t>
  </si>
  <si>
    <t>-</t>
  </si>
  <si>
    <t>平均</t>
  </si>
  <si>
    <t>平成２３年度　患者満足度調査（外来）</t>
  </si>
  <si>
    <t>　平成２４年１月２５日（水）</t>
  </si>
  <si>
    <t>来院目的について</t>
  </si>
  <si>
    <t>・来院目的について教えて下さい</t>
  </si>
  <si>
    <t>外来診察</t>
  </si>
  <si>
    <t>予約検査のみ</t>
  </si>
  <si>
    <t>リハビリのみ</t>
  </si>
  <si>
    <t>その他</t>
  </si>
  <si>
    <t>・外来診察の方にお聞きします　初診ですか？再診ですか？</t>
  </si>
  <si>
    <t>初診</t>
  </si>
  <si>
    <t>再診</t>
  </si>
  <si>
    <t>・何科にかかっていますか？</t>
  </si>
  <si>
    <t>放射線科（治療）</t>
  </si>
  <si>
    <t>放射線科（診断）</t>
  </si>
  <si>
    <t>麻酔科</t>
  </si>
  <si>
    <t>腫瘍診断・予防科</t>
  </si>
  <si>
    <t>病理診断科</t>
  </si>
  <si>
    <t>リハビリ</t>
  </si>
  <si>
    <t>デイケア</t>
  </si>
  <si>
    <t>-</t>
  </si>
  <si>
    <t>受付職員の応対について</t>
  </si>
  <si>
    <t>・電話予約をした時の応対はいかがでしたか</t>
  </si>
  <si>
    <t>該当なし・回答なし</t>
  </si>
  <si>
    <t>・各外来の受付窓口での応対はいかがでしたか</t>
  </si>
  <si>
    <t>・会計窓口での応対はいかがでしたか</t>
  </si>
  <si>
    <t>医師の応対について</t>
  </si>
  <si>
    <t>・診療内容や病状の説明は理解できましたか</t>
  </si>
  <si>
    <t>・医師の話し方や態度はいかがでしたか</t>
  </si>
  <si>
    <t>・医師に信頼をもてましたか</t>
  </si>
  <si>
    <t>・プライバシーは守られていましたか</t>
  </si>
  <si>
    <t>看護師の応対について</t>
  </si>
  <si>
    <t>・看護師の話し方や態度はいかがでしたか</t>
  </si>
  <si>
    <t>・看護師に信頼をもてましたか</t>
  </si>
  <si>
    <t>・看護師同士の会話は配慮のあるものでしたか</t>
  </si>
  <si>
    <t>外来採血の応対について</t>
  </si>
  <si>
    <t>・採血室受付での応対はいかがでしたか</t>
  </si>
  <si>
    <t>・採血担当者からの検査の説明はいかがでしたか</t>
  </si>
  <si>
    <t>・採血担当者の話し方や態度はいかがでしたか</t>
  </si>
  <si>
    <t>・採血担当者に信頼をもてましたか</t>
  </si>
  <si>
    <t>検査技師・放射線技師の応対について</t>
  </si>
  <si>
    <t>・臨床検査技師からの検査の説明はいかがでしたか</t>
  </si>
  <si>
    <t>・臨床検査技師の話し方や態度はいかがでしたか</t>
  </si>
  <si>
    <t>・臨床検査技師に信頼をもてましたか</t>
  </si>
  <si>
    <t>・放射線受付での応対はいかがでしたか</t>
  </si>
  <si>
    <t>・診療放射線技師からの検査の説明はいかがでしたか</t>
  </si>
  <si>
    <t>・診療放射線技師の話し方や態度はいかがでしたか</t>
  </si>
  <si>
    <t>・診療放射線技師に信頼をもてましたか</t>
  </si>
  <si>
    <t>院内薬剤師の応対について</t>
  </si>
  <si>
    <t>・院内薬剤師からの処方薬の説明はいかがでしたか</t>
  </si>
  <si>
    <t>・院内薬剤師の話し方や態度はいかがでしたか</t>
  </si>
  <si>
    <t>・院内薬剤師に信頼をもてましたか</t>
  </si>
  <si>
    <t>リハビリテーションスタッフの応対について</t>
  </si>
  <si>
    <t>・リハビリ受付での応対はいかがでしたか</t>
  </si>
  <si>
    <t>・リハビリスタッフからの説明はいかがでしたか</t>
  </si>
  <si>
    <t>・リハビリスタッフの話し方や態度はいかがでしたか</t>
  </si>
  <si>
    <t>・リハビリスタッフに信頼をもてましたか</t>
  </si>
  <si>
    <t>院内環境・設備について</t>
  </si>
  <si>
    <t>・案内表示はわかりやすかったですか</t>
  </si>
  <si>
    <t>・院内のトイレ、待合室の清潔度はいかがでしたか</t>
  </si>
  <si>
    <t>・診察室・採血室・検査室の清潔度はいかがでしたか</t>
  </si>
  <si>
    <t>・食堂について（メニュー・値段・営業時間等）</t>
  </si>
  <si>
    <t>・売店について（品揃え・値段・営業時間等）</t>
  </si>
  <si>
    <t>待ち時間について</t>
  </si>
  <si>
    <t>・予約時間と実際の診察時間とでは、どのくらい差がありましたか</t>
  </si>
  <si>
    <t>０～１５分</t>
  </si>
  <si>
    <t>・外来採血では採血受付からどのくらい待ちましたか</t>
  </si>
  <si>
    <t>・会計窓口では、（会計受付番号券を取ってから支払い終了まで）どのくらい待ちましたか</t>
  </si>
  <si>
    <t>交通手段について</t>
  </si>
  <si>
    <t>・どの手段で来院されましたか</t>
  </si>
  <si>
    <t>上尾駅バス</t>
  </si>
  <si>
    <t>上尾駅タクシー</t>
  </si>
  <si>
    <t>蓮田駅バス</t>
  </si>
  <si>
    <t>蓮田駅タクシー</t>
  </si>
  <si>
    <t>丸山駅徒歩</t>
  </si>
  <si>
    <t>本人運転車</t>
  </si>
  <si>
    <t>付添運転車</t>
  </si>
  <si>
    <t>・自家用車でいらした方は、駐車場にすぐに車を駐められましたか</t>
  </si>
  <si>
    <t>すぐに駐められた</t>
  </si>
  <si>
    <t>待った</t>
  </si>
  <si>
    <t>１００点満点で評価すると満足度は何点でしょうか</t>
  </si>
  <si>
    <t>１６～３０分</t>
  </si>
  <si>
    <t>３１～４５分</t>
  </si>
  <si>
    <t>４６～６０分</t>
  </si>
  <si>
    <t>（駐車待ち時間）</t>
  </si>
  <si>
    <t>１～５分</t>
  </si>
  <si>
    <t>６～１０分</t>
  </si>
  <si>
    <t>１１～１５分</t>
  </si>
  <si>
    <t>１６～２０分</t>
  </si>
  <si>
    <t>２１～３０分</t>
  </si>
  <si>
    <t>３１～４０分</t>
  </si>
  <si>
    <t>４１～６０分</t>
  </si>
  <si>
    <t>６０分以上</t>
  </si>
  <si>
    <t>（有効回答数：395）</t>
  </si>
  <si>
    <t>・外来診察の方にお聞きします</t>
  </si>
  <si>
    <t>　初診ですか？再診ですか？</t>
  </si>
  <si>
    <t>（有効回答数：336）</t>
  </si>
  <si>
    <t>　（複数回答可／有効回答数：480）</t>
  </si>
  <si>
    <t>１．来院目的について</t>
  </si>
  <si>
    <t>上段：人数／下段：割合</t>
  </si>
  <si>
    <t>２．受付職員の応対について</t>
  </si>
  <si>
    <t>（有効回答数：331）</t>
  </si>
  <si>
    <t>（有効回答数：396）</t>
  </si>
  <si>
    <t>（有効回答数：387）</t>
  </si>
  <si>
    <t>３．医師の応対について</t>
  </si>
  <si>
    <t>（有効回答数：399）</t>
  </si>
  <si>
    <t>（有効回答数：388）</t>
  </si>
  <si>
    <t>（有効回答数：392）</t>
  </si>
  <si>
    <t>（有効回答数：381）</t>
  </si>
  <si>
    <t>４．看護師の応対について</t>
  </si>
  <si>
    <t>・電話予約をした時の応対はいかがでしたか？</t>
  </si>
  <si>
    <t>・各外来の受付窓口での応対はいかがでしたか？</t>
  </si>
  <si>
    <t>・会計窓口での応対はいかがでしたか？</t>
  </si>
  <si>
    <t>・診療内容や病状の説明は理解できましたか？</t>
  </si>
  <si>
    <t>・医師の話し方や態度はいかがでしたか？</t>
  </si>
  <si>
    <t>・医師に信頼をもてましたか？</t>
  </si>
  <si>
    <t>・プライバシーは守られていましたか？</t>
  </si>
  <si>
    <t>・看護師の話し方や態度はいかがでしたか？</t>
  </si>
  <si>
    <t>・看護師に信頼をもてましたか？</t>
  </si>
  <si>
    <t>（有効回答数：391）</t>
  </si>
  <si>
    <t>（有効回答数：385）</t>
  </si>
  <si>
    <t>・看護師同士の会話は配慮のあるものでしたか？</t>
  </si>
  <si>
    <t>（有効回答数：363）</t>
  </si>
  <si>
    <t>（有効回答数：371）</t>
  </si>
  <si>
    <t>５．外来採血の応対について</t>
  </si>
  <si>
    <t>・採血室受付での応対はいかがでしたか？</t>
  </si>
  <si>
    <t>（有効回答数：339）</t>
  </si>
  <si>
    <t>・採血担当者からの検査の説明はいかがでしたか？</t>
  </si>
  <si>
    <t>（有効回答数：330）</t>
  </si>
  <si>
    <t>・採血担当者の話し方や態度はいかがでしたか？</t>
  </si>
  <si>
    <t>・採血担当者に信頼をもてましたか？</t>
  </si>
  <si>
    <t>（有効回答数：323）</t>
  </si>
  <si>
    <t>６．検査技師・放射線技師の応対について</t>
  </si>
  <si>
    <t>　　― 臨床検査技師 ―</t>
  </si>
  <si>
    <t>・臨床検査技師からの検査の説明は</t>
  </si>
  <si>
    <t>　いかがでしたか？</t>
  </si>
  <si>
    <t>（有効回答数：298）</t>
  </si>
  <si>
    <t>・臨床検査技師の話し方や態度はいかがでしたか？</t>
  </si>
  <si>
    <t>（有効回答数：295）</t>
  </si>
  <si>
    <t>・臨床検査技師に信頼をもてましたか？</t>
  </si>
  <si>
    <t>（有効回答数：293）</t>
  </si>
  <si>
    <t>　　― 診療放射線技師等 ―</t>
  </si>
  <si>
    <t>・放射線受付での応対はいかがでしたか？</t>
  </si>
  <si>
    <t>（有効回答数：278）</t>
  </si>
  <si>
    <t>・診療放射線技師からの検査の説明は</t>
  </si>
  <si>
    <t>（有効回答数：279）</t>
  </si>
  <si>
    <t>・診療放射線技師の話し方や態度は</t>
  </si>
  <si>
    <t>・診療放射線技師に信頼をもてましたか？</t>
  </si>
  <si>
    <t>・院内薬剤師からの処方薬の説明は</t>
  </si>
  <si>
    <t>（有効回答数：112）</t>
  </si>
  <si>
    <t>・院内薬剤師の話し方や態度はいかがでしたか？</t>
  </si>
  <si>
    <t>（有効回答数：111）</t>
  </si>
  <si>
    <t>・院内薬剤師に信頼をもてましたか？</t>
  </si>
  <si>
    <t>（有効回答数：110）</t>
  </si>
  <si>
    <t>７．院内薬剤師の応対について</t>
  </si>
  <si>
    <t>・リハビリ受付での応対はいかがでしたか？</t>
  </si>
  <si>
    <t>・リハビリスタッフからの説明はいかがでしたか？</t>
  </si>
  <si>
    <t>（有効回答数：74）</t>
  </si>
  <si>
    <t>（有効回答数：73）</t>
  </si>
  <si>
    <t>・リハビリスタッフの話し方や態度は</t>
  </si>
  <si>
    <t>・リハビリスタッフに信頼をもてましたか？</t>
  </si>
  <si>
    <t>８．リハビリテーションスタッフの応対について</t>
  </si>
  <si>
    <t>９．院内環境・設備について</t>
  </si>
  <si>
    <t>・案内表示はわかりやすかったですか？</t>
  </si>
  <si>
    <t>（有効回答数：366）</t>
  </si>
  <si>
    <t>・院内のトイレ、待合室の清潔度は</t>
  </si>
  <si>
    <t>（有効回答数：374）</t>
  </si>
  <si>
    <t>・診察室・採血室・検査室の清潔度は</t>
  </si>
  <si>
    <t>（有効回答数：351）</t>
  </si>
  <si>
    <t>（有効回答数：181）</t>
  </si>
  <si>
    <t>（有効回答数：251）</t>
  </si>
  <si>
    <t>１０．待ち時間について</t>
  </si>
  <si>
    <t>・予約時間と実際の診察時間とでは、</t>
  </si>
  <si>
    <t>　どのくらい差がありましたか？</t>
  </si>
  <si>
    <t>（有効回答数：362）</t>
  </si>
  <si>
    <t>・外来採血では採血受付から</t>
  </si>
  <si>
    <t>　どのくらい待ちましたか？</t>
  </si>
  <si>
    <t>（有効回答数：299）</t>
  </si>
  <si>
    <t>・会計窓口では、どのくらい待ちましたか？</t>
  </si>
  <si>
    <t>　（会計受付番号券を取ってから支払終了まで）</t>
  </si>
  <si>
    <t>（有効回答数：344）</t>
  </si>
  <si>
    <t>１時間台</t>
  </si>
  <si>
    <t>２時間台</t>
  </si>
  <si>
    <t>３時間台</t>
  </si>
  <si>
    <t>１１．交通手段について</t>
  </si>
  <si>
    <t>・どの手段で来院されましたか？</t>
  </si>
  <si>
    <t>（有効回答数：394）</t>
  </si>
  <si>
    <t>・自家用車でいらした方は、駐車場にすぐに</t>
  </si>
  <si>
    <t>　車をとめられましたか？</t>
  </si>
  <si>
    <t>（有効回答数：58）</t>
  </si>
  <si>
    <t>（有効回答数：250）</t>
  </si>
  <si>
    <t>・待った人の駐車待ち時間</t>
  </si>
  <si>
    <t>１２．総合評価</t>
  </si>
  <si>
    <t>・１００点満点で評価すると満足度は何点でしょうか？</t>
  </si>
  <si>
    <t>（有効回答数：318）</t>
  </si>
  <si>
    <t>外来患者の皆様、アンケートへのご協力ありがとうございました。</t>
  </si>
  <si>
    <t>医療サービス向上委員会一同</t>
  </si>
  <si>
    <t>調 査 日 時：平成２４年１月２５日（水）</t>
  </si>
  <si>
    <t>リハビリ</t>
  </si>
  <si>
    <t>デイケア</t>
  </si>
  <si>
    <t>重ねてまいります。</t>
  </si>
  <si>
    <t>今後も皆様のご意見を参考に、より良い県立がんセンターを目指し、改善の努力を</t>
  </si>
  <si>
    <t>～新病院の店舗について～</t>
  </si>
  <si>
    <t>　平成２５年１２月末オープン予定の新病院では、次のとおりの院内店舗の出店が決まっています。</t>
  </si>
  <si>
    <t>　　　・カフェ（１階） ： コーヒーショップチェーン店を経営する業者による出店です。</t>
  </si>
  <si>
    <t>　　　・売店（１階及び４階） ： コンビニエンスストアのフランチャイズ加盟店による出店です。</t>
  </si>
  <si>
    <t>　　　・食堂（２階） ： レストランチェーン店等を経営する企業グループの業者による出店です。</t>
  </si>
  <si>
    <t>　　　・理容室、美容室及び医療用かつら販売（４階） ： かつら、ヘアケアの専門業者による出店です。</t>
  </si>
  <si>
    <t>配付部数</t>
  </si>
  <si>
    <t>％</t>
  </si>
  <si>
    <t>調査対象者：外来患者（配付部数４２１部）</t>
  </si>
  <si>
    <t>回 収 部 数：４１５部 （98.6%）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</si>
</sst>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&quot;水&quot;\)"/>
    <numFmt numFmtId="177" formatCode="0.0_ "/>
    <numFmt numFmtId="178" formatCode="0.0%"/>
    <numFmt numFmtId="179" formatCode="#,##0.0&quot;点&quot;"/>
    <numFmt numFmtId="180" formatCode="#,##0.0&quot;歳&quot;"/>
    <numFmt numFmtId="181" formatCode="&quot;（&quot;0.0%&quot;）&quot;"/>
    <numFmt numFmtId="182" formatCode="&quot;▲&quot;0.0%"/>
    <numFmt numFmtId="183" formatCode="0.0%;&quot;▲&quot;0.0%"/>
    <numFmt numFmtId="184" formatCode="#,##0.0&quot;点&quot;;&quot;▲&quot;#,##0.0&quot;点&quot;"/>
    <numFmt numFmtId="185" formatCode="#,##0.0_ "/>
    <numFmt numFmtId="186" formatCode="0_ "/>
    <numFmt numFmtId="187" formatCode="#,##0.0&quot;歳&quot;;&quot;▲&quot;#,##0.0&quot;歳&quot;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5.75"/>
      <color indexed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.5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tted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8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177" fontId="0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shrinkToFit="1"/>
    </xf>
    <xf numFmtId="0" fontId="4" fillId="6" borderId="1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0" fontId="4" fillId="6" borderId="21" xfId="0" applyFont="1" applyFill="1" applyBorder="1" applyAlignment="1">
      <alignment horizontal="center" vertical="center" shrinkToFit="1"/>
    </xf>
    <xf numFmtId="178" fontId="4" fillId="6" borderId="24" xfId="0" applyNumberFormat="1" applyFont="1" applyFill="1" applyBorder="1" applyAlignment="1">
      <alignment vertical="center"/>
    </xf>
    <xf numFmtId="178" fontId="4" fillId="6" borderId="25" xfId="0" applyNumberFormat="1" applyFont="1" applyFill="1" applyBorder="1" applyAlignment="1">
      <alignment vertical="center"/>
    </xf>
    <xf numFmtId="0" fontId="7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7" fillId="33" borderId="16" xfId="0" applyFont="1" applyFill="1" applyBorder="1" applyAlignment="1">
      <alignment/>
    </xf>
    <xf numFmtId="0" fontId="7" fillId="6" borderId="26" xfId="0" applyFont="1" applyFill="1" applyBorder="1" applyAlignment="1">
      <alignment/>
    </xf>
    <xf numFmtId="0" fontId="4" fillId="6" borderId="27" xfId="0" applyFont="1" applyFill="1" applyBorder="1" applyAlignment="1">
      <alignment/>
    </xf>
    <xf numFmtId="0" fontId="0" fillId="6" borderId="28" xfId="0" applyFill="1" applyBorder="1" applyAlignment="1">
      <alignment horizontal="right"/>
    </xf>
    <xf numFmtId="0" fontId="7" fillId="6" borderId="16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9" fillId="0" borderId="0" xfId="0" applyFont="1" applyAlignment="1">
      <alignment vertical="center"/>
    </xf>
    <xf numFmtId="0" fontId="4" fillId="6" borderId="0" xfId="0" applyFont="1" applyFill="1" applyBorder="1" applyAlignment="1">
      <alignment vertical="center"/>
    </xf>
    <xf numFmtId="0" fontId="0" fillId="6" borderId="17" xfId="0" applyFill="1" applyBorder="1" applyAlignment="1">
      <alignment horizontal="right" vertical="center"/>
    </xf>
    <xf numFmtId="0" fontId="7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/>
    </xf>
    <xf numFmtId="0" fontId="9" fillId="33" borderId="26" xfId="0" applyFont="1" applyFill="1" applyBorder="1" applyAlignment="1">
      <alignment/>
    </xf>
    <xf numFmtId="0" fontId="10" fillId="33" borderId="17" xfId="0" applyFont="1" applyFill="1" applyBorder="1" applyAlignment="1">
      <alignment horizontal="right"/>
    </xf>
    <xf numFmtId="0" fontId="4" fillId="6" borderId="0" xfId="0" applyFont="1" applyFill="1" applyBorder="1" applyAlignment="1">
      <alignment vertical="center"/>
    </xf>
    <xf numFmtId="178" fontId="4" fillId="6" borderId="19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22" xfId="0" applyFont="1" applyFill="1" applyBorder="1" applyAlignment="1">
      <alignment vertical="center"/>
    </xf>
    <xf numFmtId="178" fontId="4" fillId="6" borderId="21" xfId="0" applyNumberFormat="1" applyFont="1" applyFill="1" applyBorder="1" applyAlignment="1">
      <alignment vertical="center"/>
    </xf>
    <xf numFmtId="178" fontId="4" fillId="6" borderId="10" xfId="0" applyNumberFormat="1" applyFont="1" applyFill="1" applyBorder="1" applyAlignment="1">
      <alignment vertical="center"/>
    </xf>
    <xf numFmtId="178" fontId="4" fillId="6" borderId="22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center" vertical="center" shrinkToFit="1"/>
    </xf>
    <xf numFmtId="0" fontId="0" fillId="6" borderId="0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7" fillId="33" borderId="16" xfId="0" applyFont="1" applyFill="1" applyBorder="1" applyAlignment="1">
      <alignment horizontal="center"/>
    </xf>
    <xf numFmtId="0" fontId="0" fillId="13" borderId="0" xfId="0" applyFill="1" applyAlignment="1">
      <alignment vertical="center"/>
    </xf>
    <xf numFmtId="0" fontId="11" fillId="13" borderId="0" xfId="0" applyFont="1" applyFill="1" applyAlignment="1">
      <alignment vertical="center"/>
    </xf>
    <xf numFmtId="0" fontId="4" fillId="13" borderId="0" xfId="0" applyFont="1" applyFill="1" applyBorder="1" applyAlignment="1">
      <alignment vertical="center"/>
    </xf>
    <xf numFmtId="0" fontId="4" fillId="13" borderId="0" xfId="0" applyFont="1" applyFill="1" applyAlignment="1">
      <alignment vertical="center"/>
    </xf>
    <xf numFmtId="0" fontId="7" fillId="13" borderId="0" xfId="0" applyFont="1" applyFill="1" applyAlignment="1">
      <alignment vertical="center"/>
    </xf>
    <xf numFmtId="178" fontId="4" fillId="13" borderId="0" xfId="0" applyNumberFormat="1" applyFont="1" applyFill="1" applyBorder="1" applyAlignment="1">
      <alignment vertical="center"/>
    </xf>
    <xf numFmtId="0" fontId="4" fillId="13" borderId="0" xfId="0" applyFont="1" applyFill="1" applyBorder="1" applyAlignment="1">
      <alignment horizontal="right" vertical="center"/>
    </xf>
    <xf numFmtId="178" fontId="4" fillId="13" borderId="0" xfId="0" applyNumberFormat="1" applyFont="1" applyFill="1" applyBorder="1" applyAlignment="1">
      <alignment horizontal="right" vertical="center"/>
    </xf>
    <xf numFmtId="0" fontId="11" fillId="13" borderId="0" xfId="0" applyFont="1" applyFill="1" applyAlignment="1">
      <alignment horizontal="right" vertical="center"/>
    </xf>
    <xf numFmtId="177" fontId="58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0275"/>
          <c:w val="0.46775"/>
          <c:h val="0.726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外来診察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76.2%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予約検査のみ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20.8%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リハビリのみ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'外来ｸﾞﾗﾌﾃﾞｰﾀ'!$B$14:$E$14</c:f>
              <c:strCache>
                <c:ptCount val="4"/>
                <c:pt idx="0">
                  <c:v>外来診察</c:v>
                </c:pt>
                <c:pt idx="1">
                  <c:v>予約検査のみ</c:v>
                </c:pt>
                <c:pt idx="2">
                  <c:v>リハビリのみ</c:v>
                </c:pt>
                <c:pt idx="3">
                  <c:v>その他</c:v>
                </c:pt>
              </c:strCache>
            </c:strRef>
          </c:cat>
          <c:val>
            <c:numRef>
              <c:f>'外来ｸﾞﾗﾌﾃﾞｰﾀ'!$B$16:$E$16</c:f>
              <c:numCache>
                <c:ptCount val="4"/>
                <c:pt idx="0">
                  <c:v>0.7620253164556962</c:v>
                </c:pt>
                <c:pt idx="1">
                  <c:v>0.20759493670886076</c:v>
                </c:pt>
                <c:pt idx="2">
                  <c:v>0.015189873417721518</c:v>
                </c:pt>
                <c:pt idx="3">
                  <c:v>0.015189873417721518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32.0%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47.1%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'外来ｸﾞﾗﾌﾃﾞｰﾀ'!$B$82:$F$82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'外来ｸﾞﾗﾌﾃﾞｰﾀ'!$B$84:$F$84</c:f>
              <c:numCache>
                <c:ptCount val="5"/>
                <c:pt idx="0">
                  <c:v>0.319693094629156</c:v>
                </c:pt>
                <c:pt idx="1">
                  <c:v>0.47058823529411764</c:v>
                </c:pt>
                <c:pt idx="2">
                  <c:v>0.19948849104859334</c:v>
                </c:pt>
                <c:pt idx="3">
                  <c:v>0.010230179028132993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47.8%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21.8%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'外来ｸﾞﾗﾌﾃﾞｰﾀ'!$B$87:$F$87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'外来ｸﾞﾗﾌﾃﾞｰﾀ'!$B$89:$F$89</c:f>
              <c:numCache>
                <c:ptCount val="5"/>
                <c:pt idx="0">
                  <c:v>0.2935064935064935</c:v>
                </c:pt>
                <c:pt idx="1">
                  <c:v>0.4779220779220779</c:v>
                </c:pt>
                <c:pt idx="2">
                  <c:v>0.21818181818181817</c:v>
                </c:pt>
                <c:pt idx="3">
                  <c:v>0.01038961038961039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25.1%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27.8%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'外来ｸﾞﾗﾌﾃﾞｰﾀ'!$B$92:$F$92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'外来ｸﾞﾗﾌﾃﾞｰﾀ'!$B$94:$F$94</c:f>
              <c:numCache>
                <c:ptCount val="5"/>
                <c:pt idx="0">
                  <c:v>0.25068870523415976</c:v>
                </c:pt>
                <c:pt idx="1">
                  <c:v>0.4490358126721763</c:v>
                </c:pt>
                <c:pt idx="2">
                  <c:v>0.27823691460055094</c:v>
                </c:pt>
                <c:pt idx="3">
                  <c:v>0.01928374655647383</c:v>
                </c:pt>
                <c:pt idx="4">
                  <c:v>0.0027548209366391185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43.4%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24.5%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'外来ｸﾞﾗﾌﾃﾞｰﾀ'!$B$97:$F$97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'外来ｸﾞﾗﾌﾃﾞｰﾀ'!$B$99:$F$99</c:f>
              <c:numCache>
                <c:ptCount val="5"/>
                <c:pt idx="0">
                  <c:v>0.30997304582210244</c:v>
                </c:pt>
                <c:pt idx="1">
                  <c:v>0.4339622641509434</c:v>
                </c:pt>
                <c:pt idx="2">
                  <c:v>0.24528301886792453</c:v>
                </c:pt>
                <c:pt idx="3">
                  <c:v>0.008086253369272238</c:v>
                </c:pt>
                <c:pt idx="4">
                  <c:v>0.0026954177897574125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24.2%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43.1%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32.2%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'外来ｸﾞﾗﾌﾃﾞｰﾀ'!$B$105:$F$105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'外来ｸﾞﾗﾌﾃﾞｰﾀ'!$B$107:$F$107</c:f>
              <c:numCache>
                <c:ptCount val="5"/>
                <c:pt idx="0">
                  <c:v>0.24188790560471976</c:v>
                </c:pt>
                <c:pt idx="1">
                  <c:v>0.4306784660766962</c:v>
                </c:pt>
                <c:pt idx="2">
                  <c:v>0.3215339233038348</c:v>
                </c:pt>
                <c:pt idx="3">
                  <c:v>0.0058997050147492625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23.0%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43.0%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'外来ｸﾞﾗﾌﾃﾞｰﾀ'!$B$110:$F$110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'外来ｸﾞﾗﾌﾃﾞｰﾀ'!$B$112:$F$112</c:f>
              <c:numCache>
                <c:ptCount val="5"/>
                <c:pt idx="0">
                  <c:v>0.23030303030303031</c:v>
                </c:pt>
                <c:pt idx="1">
                  <c:v>0.4303030303030303</c:v>
                </c:pt>
                <c:pt idx="2">
                  <c:v>0.3393939393939394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28.2%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40.2%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'外来ｸﾞﾗﾌﾃﾞｰﾀ'!$B$125:$F$125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'外来ｸﾞﾗﾌﾃﾞｰﾀ'!$B$127:$F$127</c:f>
              <c:numCache>
                <c:ptCount val="5"/>
                <c:pt idx="0">
                  <c:v>0.28173374613003094</c:v>
                </c:pt>
                <c:pt idx="1">
                  <c:v>0.4024767801857585</c:v>
                </c:pt>
                <c:pt idx="2">
                  <c:v>0.3065015479876161</c:v>
                </c:pt>
                <c:pt idx="3">
                  <c:v>0.009287925696594427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25.2%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'外来ｸﾞﾗﾌﾃﾞｰﾀ'!$B$115:$F$115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'外来ｸﾞﾗﾌﾃﾞｰﾀ'!$B$117:$F$117</c:f>
              <c:numCache>
                <c:ptCount val="5"/>
                <c:pt idx="0">
                  <c:v>0.2515151515151515</c:v>
                </c:pt>
                <c:pt idx="1">
                  <c:v>0.44242424242424244</c:v>
                </c:pt>
                <c:pt idx="2">
                  <c:v>0.30303030303030304</c:v>
                </c:pt>
                <c:pt idx="3">
                  <c:v>0</c:v>
                </c:pt>
                <c:pt idx="4">
                  <c:v>0.0030303030303030303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26,.6%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40.2%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32.3%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'外来ｸﾞﾗﾌﾃﾞｰﾀ'!$B$120:$F$120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'外来ｸﾞﾗﾌﾃﾞｰﾀ'!$B$122:$F$122</c:f>
              <c:numCache>
                <c:ptCount val="5"/>
                <c:pt idx="0">
                  <c:v>0.26586102719033233</c:v>
                </c:pt>
                <c:pt idx="1">
                  <c:v>0.40181268882175225</c:v>
                </c:pt>
                <c:pt idx="2">
                  <c:v>0.32326283987915405</c:v>
                </c:pt>
                <c:pt idx="3">
                  <c:v>0.006042296072507553</c:v>
                </c:pt>
                <c:pt idx="4">
                  <c:v>0.0030211480362537764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45.6%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33.2%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'外来ｸﾞﾗﾌﾃﾞｰﾀ'!$B$133:$F$133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'外来ｸﾞﾗﾌﾃﾞｰﾀ'!$B$135:$F$135</c:f>
              <c:numCache>
                <c:ptCount val="5"/>
                <c:pt idx="0">
                  <c:v>0.2080536912751678</c:v>
                </c:pt>
                <c:pt idx="1">
                  <c:v>0.4563758389261745</c:v>
                </c:pt>
                <c:pt idx="2">
                  <c:v>0.33221476510067116</c:v>
                </c:pt>
                <c:pt idx="3">
                  <c:v>0.003355704697986577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0275"/>
          <c:w val="0.46775"/>
          <c:h val="0.7265"/>
        </c:manualLayout>
      </c:layout>
      <c:pieChart>
        <c:varyColors val="1"/>
        <c:ser>
          <c:idx val="1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初診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再診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96.4%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'外来ｸﾞﾗﾌﾃﾞｰﾀ'!$B$19:$C$19</c:f>
              <c:strCache>
                <c:ptCount val="2"/>
                <c:pt idx="0">
                  <c:v>初診</c:v>
                </c:pt>
                <c:pt idx="1">
                  <c:v>再診</c:v>
                </c:pt>
              </c:strCache>
            </c:strRef>
          </c:cat>
          <c:val>
            <c:numRef>
              <c:f>'外来ｸﾞﾗﾌﾃﾞｰﾀ'!$B$21:$C$21</c:f>
              <c:numCache>
                <c:ptCount val="2"/>
                <c:pt idx="0">
                  <c:v>0.03571428571428571</c:v>
                </c:pt>
                <c:pt idx="1">
                  <c:v>0.9642857142857143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23.1%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46.1%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'外来ｸﾞﾗﾌﾃﾞｰﾀ'!$B$138:$F$138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'外来ｸﾞﾗﾌﾃﾞｰﾀ'!$B$140:$F$140</c:f>
              <c:numCache>
                <c:ptCount val="5"/>
                <c:pt idx="0">
                  <c:v>0.2305084745762712</c:v>
                </c:pt>
                <c:pt idx="1">
                  <c:v>0.4610169491525424</c:v>
                </c:pt>
                <c:pt idx="2">
                  <c:v>0.29491525423728815</c:v>
                </c:pt>
                <c:pt idx="3">
                  <c:v>0.013559322033898305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22.5%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33.4%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'外来ｸﾞﾗﾌﾃﾞｰﾀ'!$B$143:$F$143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'外来ｸﾞﾗﾌﾃﾞｰﾀ'!$B$145:$F$145</c:f>
              <c:numCache>
                <c:ptCount val="5"/>
                <c:pt idx="0">
                  <c:v>0.22525597269624573</c:v>
                </c:pt>
                <c:pt idx="1">
                  <c:v>0.4334470989761092</c:v>
                </c:pt>
                <c:pt idx="2">
                  <c:v>0.33447098976109213</c:v>
                </c:pt>
                <c:pt idx="3">
                  <c:v>0.006825938566552901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38.5%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'外来ｸﾞﾗﾌﾃﾞｰﾀ'!$B$148:$F$148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'外来ｸﾞﾗﾌﾃﾞｰﾀ'!$B$150:$F$150</c:f>
              <c:numCache>
                <c:ptCount val="5"/>
                <c:pt idx="0">
                  <c:v>0.20863309352517986</c:v>
                </c:pt>
                <c:pt idx="1">
                  <c:v>0.4028776978417266</c:v>
                </c:pt>
                <c:pt idx="2">
                  <c:v>0.38489208633093525</c:v>
                </c:pt>
                <c:pt idx="3">
                  <c:v>0.0035971223021582736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21.1%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43.0%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35.5%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'外来ｸﾞﾗﾌﾃﾞｰﾀ'!$B$153:$F$153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'外来ｸﾞﾗﾌﾃﾞｰﾀ'!$B$155:$F$155</c:f>
              <c:numCache>
                <c:ptCount val="5"/>
                <c:pt idx="0">
                  <c:v>0.2114695340501792</c:v>
                </c:pt>
                <c:pt idx="1">
                  <c:v>0.43010752688172044</c:v>
                </c:pt>
                <c:pt idx="2">
                  <c:v>0.3548387096774194</c:v>
                </c:pt>
                <c:pt idx="3">
                  <c:v>0</c:v>
                </c:pt>
                <c:pt idx="4">
                  <c:v>0.0035842293906810036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21.1%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46.2%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'外来ｸﾞﾗﾌﾃﾞｰﾀ'!$B$158:$F$158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'外来ｸﾞﾗﾌﾃﾞｰﾀ'!$B$160:$F$160</c:f>
              <c:numCache>
                <c:ptCount val="5"/>
                <c:pt idx="0">
                  <c:v>0.2114695340501792</c:v>
                </c:pt>
                <c:pt idx="1">
                  <c:v>0.46236559139784944</c:v>
                </c:pt>
                <c:pt idx="2">
                  <c:v>0.3154121863799283</c:v>
                </c:pt>
                <c:pt idx="3">
                  <c:v>0.007168458781362007</c:v>
                </c:pt>
                <c:pt idx="4">
                  <c:v>0.0035842293906810036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22.2%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47.0%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'外来ｸﾞﾗﾌﾃﾞｰﾀ'!$B$163:$F$163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'外来ｸﾞﾗﾌﾃﾞｰﾀ'!$B$165:$F$165</c:f>
              <c:numCache>
                <c:ptCount val="5"/>
                <c:pt idx="0">
                  <c:v>0.2222222222222222</c:v>
                </c:pt>
                <c:pt idx="1">
                  <c:v>0.46953405017921146</c:v>
                </c:pt>
                <c:pt idx="2">
                  <c:v>0.2939068100358423</c:v>
                </c:pt>
                <c:pt idx="3">
                  <c:v>0.010752688172043012</c:v>
                </c:pt>
                <c:pt idx="4">
                  <c:v>0.0035842293906810036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40.2%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42.9%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'外来ｸﾞﾗﾌﾃﾞｰﾀ'!$B$171:$F$171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'外来ｸﾞﾗﾌﾃﾞｰﾀ'!$B$173:$F$173</c:f>
              <c:numCache>
                <c:ptCount val="5"/>
                <c:pt idx="0">
                  <c:v>0.15178571428571427</c:v>
                </c:pt>
                <c:pt idx="1">
                  <c:v>0.4017857142857143</c:v>
                </c:pt>
                <c:pt idx="2">
                  <c:v>0.42857142857142855</c:v>
                </c:pt>
                <c:pt idx="3">
                  <c:v>0.017857142857142856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38.7%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45.9%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'外来ｸﾞﾗﾌﾃﾞｰﾀ'!$B$176:$F$176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'外来ｸﾞﾗﾌﾃﾞｰﾀ'!$B$178:$F$178</c:f>
              <c:numCache>
                <c:ptCount val="5"/>
                <c:pt idx="0">
                  <c:v>0.15315315315315314</c:v>
                </c:pt>
                <c:pt idx="1">
                  <c:v>0.38738738738738737</c:v>
                </c:pt>
                <c:pt idx="2">
                  <c:v>0.4594594594594595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39.1%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43.6%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'外来ｸﾞﾗﾌﾃﾞｰﾀ'!$B$181:$F$181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'外来ｸﾞﾗﾌﾃﾞｰﾀ'!$B$183:$F$183</c:f>
              <c:numCache>
                <c:ptCount val="5"/>
                <c:pt idx="0">
                  <c:v>0.16363636363636364</c:v>
                </c:pt>
                <c:pt idx="1">
                  <c:v>0.39090909090909093</c:v>
                </c:pt>
                <c:pt idx="2">
                  <c:v>0.43636363636363634</c:v>
                </c:pt>
                <c:pt idx="3">
                  <c:v>0.00909090909090909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25.7%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41.9%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'外来ｸﾞﾗﾌﾃﾞｰﾀ'!$B$189:$F$189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'外来ｸﾞﾗﾌﾃﾞｰﾀ'!$B$191:$F$191</c:f>
              <c:numCache>
                <c:ptCount val="5"/>
                <c:pt idx="0">
                  <c:v>0.25675675675675674</c:v>
                </c:pt>
                <c:pt idx="1">
                  <c:v>0.4189189189189189</c:v>
                </c:pt>
                <c:pt idx="2">
                  <c:v>0.2972972972972973</c:v>
                </c:pt>
                <c:pt idx="3">
                  <c:v>0.02702702702702703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24.8%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41.4%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32.9%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'外来ｸﾞﾗﾌﾃﾞｰﾀ'!$B$41:$F$41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'外来ｸﾞﾗﾌﾃﾞｰﾀ'!$B$43:$F$43</c:f>
              <c:numCache>
                <c:ptCount val="5"/>
                <c:pt idx="0">
                  <c:v>0.24773413897280966</c:v>
                </c:pt>
                <c:pt idx="1">
                  <c:v>0.41389728096676737</c:v>
                </c:pt>
                <c:pt idx="2">
                  <c:v>0.3293051359516616</c:v>
                </c:pt>
                <c:pt idx="3">
                  <c:v>0.0030211480362537764</c:v>
                </c:pt>
                <c:pt idx="4">
                  <c:v>0.006042296072507553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28.8%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42.5%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24.7%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'外来ｸﾞﾗﾌﾃﾞｰﾀ'!$B$194:$F$194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'外来ｸﾞﾗﾌﾃﾞｰﾀ'!$B$196:$F$196</c:f>
              <c:numCache>
                <c:ptCount val="5"/>
                <c:pt idx="0">
                  <c:v>0.2876712328767123</c:v>
                </c:pt>
                <c:pt idx="1">
                  <c:v>0.4246575342465753</c:v>
                </c:pt>
                <c:pt idx="2">
                  <c:v>0.2465753424657534</c:v>
                </c:pt>
                <c:pt idx="3">
                  <c:v>0.0410958904109589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42.5%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21.9%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'外来ｸﾞﾗﾌﾃﾞｰﾀ'!$B$199:$F$199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'外来ｸﾞﾗﾌﾃﾞｰﾀ'!$B$201:$F$201</c:f>
              <c:numCache>
                <c:ptCount val="5"/>
                <c:pt idx="0">
                  <c:v>0.3150684931506849</c:v>
                </c:pt>
                <c:pt idx="1">
                  <c:v>0.4246575342465753</c:v>
                </c:pt>
                <c:pt idx="2">
                  <c:v>0.2191780821917808</c:v>
                </c:pt>
                <c:pt idx="3">
                  <c:v>0.0410958904109589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41.1%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21.9%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'外来ｸﾞﾗﾌﾃﾞｰﾀ'!$B$204:$F$204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'外来ｸﾞﾗﾌﾃﾞｰﾀ'!$B$206:$F$206</c:f>
              <c:numCache>
                <c:ptCount val="5"/>
                <c:pt idx="0">
                  <c:v>0.3150684931506849</c:v>
                </c:pt>
                <c:pt idx="1">
                  <c:v>0.410958904109589</c:v>
                </c:pt>
                <c:pt idx="2">
                  <c:v>0.2191780821917808</c:v>
                </c:pt>
                <c:pt idx="3">
                  <c:v>0.0547945205479452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36.1%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46.2%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'外来ｸﾞﾗﾌﾃﾞｰﾀ'!$B$212:$F$212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'外来ｸﾞﾗﾌﾃﾞｰﾀ'!$B$214:$F$214</c:f>
              <c:numCache>
                <c:ptCount val="5"/>
                <c:pt idx="0">
                  <c:v>0.10382513661202186</c:v>
                </c:pt>
                <c:pt idx="1">
                  <c:v>0.36065573770491804</c:v>
                </c:pt>
                <c:pt idx="2">
                  <c:v>0.46174863387978143</c:v>
                </c:pt>
                <c:pt idx="3">
                  <c:v>0.06830601092896176</c:v>
                </c:pt>
                <c:pt idx="4">
                  <c:v>0.00546448087431694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12.0%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43.6%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42.0%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'外来ｸﾞﾗﾌﾃﾞｰﾀ'!$B$217:$F$217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'外来ｸﾞﾗﾌﾃﾞｰﾀ'!$B$219:$F$219</c:f>
              <c:numCache>
                <c:ptCount val="5"/>
                <c:pt idx="0">
                  <c:v>0.12032085561497326</c:v>
                </c:pt>
                <c:pt idx="1">
                  <c:v>0.4358288770053476</c:v>
                </c:pt>
                <c:pt idx="2">
                  <c:v>0.4197860962566845</c:v>
                </c:pt>
                <c:pt idx="3">
                  <c:v>0.02406417112299465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17.1%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53.4%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'外来ｸﾞﾗﾌﾃﾞｰﾀ'!$B$232:$F$232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'外来ｸﾞﾗﾌﾃﾞｰﾀ'!$B$234:$F$234</c:f>
              <c:numCache>
                <c:ptCount val="5"/>
                <c:pt idx="0">
                  <c:v>0.027888446215139442</c:v>
                </c:pt>
                <c:pt idx="1">
                  <c:v>0.17131474103585656</c:v>
                </c:pt>
                <c:pt idx="2">
                  <c:v>0.5338645418326693</c:v>
                </c:pt>
                <c:pt idx="3">
                  <c:v>0.20717131474103587</c:v>
                </c:pt>
                <c:pt idx="4">
                  <c:v>0.05976095617529881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39.9%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'外来ｸﾞﾗﾌﾃﾞｰﾀ'!$B$222:$F$222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'外来ｸﾞﾗﾌﾃﾞｰﾀ'!$B$224:$F$224</c:f>
              <c:numCache>
                <c:ptCount val="5"/>
                <c:pt idx="0">
                  <c:v>0.1339031339031339</c:v>
                </c:pt>
                <c:pt idx="1">
                  <c:v>0.39886039886039887</c:v>
                </c:pt>
                <c:pt idx="2">
                  <c:v>0.4415954415954416</c:v>
                </c:pt>
                <c:pt idx="3">
                  <c:v>0.019943019943019943</c:v>
                </c:pt>
                <c:pt idx="4">
                  <c:v>0.005698005698005698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"/>
          <c:y val="0.242"/>
          <c:w val="0.468"/>
          <c:h val="0.72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45.3%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23.8%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13.8%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'外来ｸﾞﾗﾌﾃﾞｰﾀ'!$B$227:$F$227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'外来ｸﾞﾗﾌﾃﾞｰﾀ'!$B$229:$F$229</c:f>
              <c:numCache>
                <c:ptCount val="5"/>
                <c:pt idx="0">
                  <c:v>0.03867403314917127</c:v>
                </c:pt>
                <c:pt idx="1">
                  <c:v>0.13259668508287292</c:v>
                </c:pt>
                <c:pt idx="2">
                  <c:v>0.4530386740331492</c:v>
                </c:pt>
                <c:pt idx="3">
                  <c:v>0.23756906077348067</c:v>
                </c:pt>
                <c:pt idx="4">
                  <c:v>0.13812154696132597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725"/>
          <c:h val="0.726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30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23.8%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31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45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21.8%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46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21.0%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時間台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時間台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時間台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'外来ｸﾞﾗﾌﾃﾞｰﾀ'!$B$240:$H$240</c:f>
              <c:strCache>
                <c:ptCount val="7"/>
                <c:pt idx="0">
                  <c:v>０～１５分</c:v>
                </c:pt>
                <c:pt idx="1">
                  <c:v>１６～３０分</c:v>
                </c:pt>
                <c:pt idx="2">
                  <c:v>３１～４５分</c:v>
                </c:pt>
                <c:pt idx="3">
                  <c:v>４６～６０分</c:v>
                </c:pt>
                <c:pt idx="4">
                  <c:v>１時間台</c:v>
                </c:pt>
                <c:pt idx="5">
                  <c:v>２時間台</c:v>
                </c:pt>
                <c:pt idx="6">
                  <c:v>３時間台</c:v>
                </c:pt>
              </c:strCache>
            </c:strRef>
          </c:cat>
          <c:val>
            <c:numRef>
              <c:f>'外来ｸﾞﾗﾌﾃﾞｰﾀ'!$B$242:$H$242</c:f>
              <c:numCache>
                <c:ptCount val="7"/>
                <c:pt idx="0">
                  <c:v>0.19889502762430938</c:v>
                </c:pt>
                <c:pt idx="1">
                  <c:v>0.23756906077348067</c:v>
                </c:pt>
                <c:pt idx="2">
                  <c:v>0.21823204419889503</c:v>
                </c:pt>
                <c:pt idx="3">
                  <c:v>0.20994475138121546</c:v>
                </c:pt>
                <c:pt idx="4">
                  <c:v>0.10773480662983426</c:v>
                </c:pt>
                <c:pt idx="5">
                  <c:v>0.022099447513812154</c:v>
                </c:pt>
                <c:pt idx="6">
                  <c:v>0.0055248618784530384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725"/>
          <c:h val="0.726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30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43.1%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31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45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46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時間台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'外来ｸﾞﾗﾌﾃﾞｰﾀ'!$B$245:$F$245</c:f>
              <c:strCache>
                <c:ptCount val="5"/>
                <c:pt idx="0">
                  <c:v>０～１５分</c:v>
                </c:pt>
                <c:pt idx="1">
                  <c:v>１６～３０分</c:v>
                </c:pt>
                <c:pt idx="2">
                  <c:v>３１～４５分</c:v>
                </c:pt>
                <c:pt idx="3">
                  <c:v>４６～６０分</c:v>
                </c:pt>
                <c:pt idx="4">
                  <c:v>１時間台</c:v>
                </c:pt>
              </c:strCache>
            </c:strRef>
          </c:cat>
          <c:val>
            <c:numRef>
              <c:f>'外来ｸﾞﾗﾌﾃﾞｰﾀ'!$B$247:$F$247</c:f>
              <c:numCache>
                <c:ptCount val="5"/>
                <c:pt idx="0">
                  <c:v>0.2040133779264214</c:v>
                </c:pt>
                <c:pt idx="1">
                  <c:v>0.431438127090301</c:v>
                </c:pt>
                <c:pt idx="2">
                  <c:v>0.29431438127090304</c:v>
                </c:pt>
                <c:pt idx="3">
                  <c:v>0.06688963210702341</c:v>
                </c:pt>
                <c:pt idx="4">
                  <c:v>0.0033444816053511705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24.2%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42.9%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31.1%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'外来ｸﾞﾗﾌﾃﾞｰﾀ'!$B$46:$F$46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'外来ｸﾞﾗﾌﾃﾞｰﾀ'!$B$48:$F$48</c:f>
              <c:numCache>
                <c:ptCount val="5"/>
                <c:pt idx="0">
                  <c:v>0.24242424242424243</c:v>
                </c:pt>
                <c:pt idx="1">
                  <c:v>0.4292929292929293</c:v>
                </c:pt>
                <c:pt idx="2">
                  <c:v>0.3106060606060606</c:v>
                </c:pt>
                <c:pt idx="3">
                  <c:v>0.015151515151515152</c:v>
                </c:pt>
                <c:pt idx="4">
                  <c:v>0.0025252525252525255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725"/>
          <c:h val="0.726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12.8%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30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48.3%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31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45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46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時間台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'外来ｸﾞﾗﾌﾃﾞｰﾀ'!$B$250:$F$250</c:f>
              <c:strCache>
                <c:ptCount val="5"/>
                <c:pt idx="0">
                  <c:v>０～１５分</c:v>
                </c:pt>
                <c:pt idx="1">
                  <c:v>１６～３０分</c:v>
                </c:pt>
                <c:pt idx="2">
                  <c:v>３１～４５分</c:v>
                </c:pt>
                <c:pt idx="3">
                  <c:v>４６～６０分</c:v>
                </c:pt>
                <c:pt idx="4">
                  <c:v>１時間台</c:v>
                </c:pt>
              </c:strCache>
            </c:strRef>
          </c:cat>
          <c:val>
            <c:numRef>
              <c:f>'外来ｸﾞﾗﾌﾃﾞｰﾀ'!$B$252:$F$252</c:f>
              <c:numCache>
                <c:ptCount val="5"/>
                <c:pt idx="0">
                  <c:v>0.12790697674418605</c:v>
                </c:pt>
                <c:pt idx="1">
                  <c:v>0.48255813953488375</c:v>
                </c:pt>
                <c:pt idx="2">
                  <c:v>0.3168604651162791</c:v>
                </c:pt>
                <c:pt idx="3">
                  <c:v>0.06686046511627906</c:v>
                </c:pt>
                <c:pt idx="4">
                  <c:v>0.005813953488372093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25"/>
          <c:w val="0.46725"/>
          <c:h val="0.726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本人運転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自家用車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42.1%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付添運転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自家用車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27.9%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丸山駅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徒歩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17.0%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上尾駅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バス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8.1%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蓮田駅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バス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蓮田駅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タクシー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'外来ｸﾞﾗﾌﾃﾞｰﾀ'!$B$258:$H$258</c:f>
              <c:strCache>
                <c:ptCount val="7"/>
                <c:pt idx="0">
                  <c:v>本人運転車</c:v>
                </c:pt>
                <c:pt idx="1">
                  <c:v>付添運転車</c:v>
                </c:pt>
                <c:pt idx="2">
                  <c:v>丸山駅徒歩</c:v>
                </c:pt>
                <c:pt idx="3">
                  <c:v>上尾駅バス</c:v>
                </c:pt>
                <c:pt idx="4">
                  <c:v>蓮田駅バス</c:v>
                </c:pt>
                <c:pt idx="5">
                  <c:v>蓮田駅タクシー</c:v>
                </c:pt>
                <c:pt idx="6">
                  <c:v>その他</c:v>
                </c:pt>
              </c:strCache>
            </c:strRef>
          </c:cat>
          <c:val>
            <c:numRef>
              <c:f>'外来ｸﾞﾗﾌﾃﾞｰﾀ'!$B$260:$H$260</c:f>
              <c:numCache>
                <c:ptCount val="7"/>
                <c:pt idx="0">
                  <c:v>0.3789954337899543</c:v>
                </c:pt>
                <c:pt idx="1">
                  <c:v>0.2511415525114155</c:v>
                </c:pt>
                <c:pt idx="2">
                  <c:v>0.15296803652968036</c:v>
                </c:pt>
                <c:pt idx="3">
                  <c:v>0.0730593607305936</c:v>
                </c:pt>
                <c:pt idx="4">
                  <c:v>0.02054794520547945</c:v>
                </c:pt>
                <c:pt idx="5">
                  <c:v>0.00684931506849315</c:v>
                </c:pt>
                <c:pt idx="6">
                  <c:v>0.01598173515981735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725"/>
          <c:h val="0.72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37.9%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12.1%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21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30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22.4%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31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40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41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60</a:t>
                    </a:r>
                    <a:r>
                      <a:rPr lang="en-US" cap="none" sz="95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分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'外来ｸﾞﾗﾌﾃﾞｰﾀ'!$B$268:$H$268</c:f>
              <c:strCache>
                <c:ptCount val="7"/>
                <c:pt idx="0">
                  <c:v>１～５分</c:v>
                </c:pt>
                <c:pt idx="1">
                  <c:v>６～１０分</c:v>
                </c:pt>
                <c:pt idx="2">
                  <c:v>１１～１５分</c:v>
                </c:pt>
                <c:pt idx="3">
                  <c:v>１６～２０分</c:v>
                </c:pt>
                <c:pt idx="4">
                  <c:v>２１～３０分</c:v>
                </c:pt>
                <c:pt idx="5">
                  <c:v>３１～４０分</c:v>
                </c:pt>
                <c:pt idx="6">
                  <c:v>４１～６０分</c:v>
                </c:pt>
              </c:strCache>
            </c:strRef>
          </c:cat>
          <c:val>
            <c:numRef>
              <c:f>'外来ｸﾞﾗﾌﾃﾞｰﾀ'!$B$270:$H$270</c:f>
              <c:numCache>
                <c:ptCount val="7"/>
                <c:pt idx="0">
                  <c:v>0.06896551724137931</c:v>
                </c:pt>
                <c:pt idx="1">
                  <c:v>0.3793103448275862</c:v>
                </c:pt>
                <c:pt idx="2">
                  <c:v>0.1206896551724138</c:v>
                </c:pt>
                <c:pt idx="3">
                  <c:v>0.1896551724137931</c:v>
                </c:pt>
                <c:pt idx="4">
                  <c:v>0.22413793103448276</c:v>
                </c:pt>
                <c:pt idx="5">
                  <c:v>0</c:v>
                </c:pt>
                <c:pt idx="6">
                  <c:v>0.017241379310344827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"/>
          <c:y val="0.242"/>
          <c:w val="0.468"/>
          <c:h val="0.72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すぐに駐められた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72.8%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待った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27.2%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'外来ｸﾞﾗﾌﾃﾞｰﾀ'!$B$263:$C$263</c:f>
              <c:strCache>
                <c:ptCount val="2"/>
                <c:pt idx="0">
                  <c:v>すぐに駐められた</c:v>
                </c:pt>
                <c:pt idx="1">
                  <c:v>待った</c:v>
                </c:pt>
              </c:strCache>
            </c:strRef>
          </c:cat>
          <c:val>
            <c:numRef>
              <c:f>'外来ｸﾞﾗﾌﾃﾞｰﾀ'!$B$265:$C$265</c:f>
              <c:numCache>
                <c:ptCount val="2"/>
                <c:pt idx="0">
                  <c:v>0.728</c:v>
                </c:pt>
                <c:pt idx="1">
                  <c:v>0.272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5"/>
          <c:y val="0.236"/>
          <c:w val="0.496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B7DEE8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１００点</a:t>
                    </a: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９０～９９点
</a:t>
                    </a: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31.1%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８０～８９点
</a:t>
                    </a: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39.6%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７０～７９点
</a:t>
                    </a: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６０～６９点
</a:t>
                    </a: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6.0%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５０～５９点
</a:t>
                    </a: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３０～４９点
</a:t>
                    </a: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０～２９点
</a:t>
                    </a:r>
                    <a:r>
                      <a:rPr lang="en-US" cap="none" sz="13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'外来ｸﾞﾗﾌﾃﾞｰﾀ'!$B$275:$I$275</c:f>
              <c:strCache>
                <c:ptCount val="8"/>
                <c:pt idx="0">
                  <c:v>１００点</c:v>
                </c:pt>
                <c:pt idx="1">
                  <c:v>９０～９９点</c:v>
                </c:pt>
                <c:pt idx="2">
                  <c:v>８０～８９点</c:v>
                </c:pt>
                <c:pt idx="3">
                  <c:v>７０～７９点</c:v>
                </c:pt>
                <c:pt idx="4">
                  <c:v>６０～６９点</c:v>
                </c:pt>
                <c:pt idx="5">
                  <c:v>５０～５９点</c:v>
                </c:pt>
                <c:pt idx="6">
                  <c:v>３０～４９点</c:v>
                </c:pt>
                <c:pt idx="7">
                  <c:v>０～２９点</c:v>
                </c:pt>
              </c:strCache>
            </c:strRef>
          </c:cat>
          <c:val>
            <c:numRef>
              <c:f>'外来ｸﾞﾗﾌﾃﾞｰﾀ'!$B$277:$I$277</c:f>
              <c:numCache>
                <c:ptCount val="8"/>
                <c:pt idx="0">
                  <c:v>0.031446540880503145</c:v>
                </c:pt>
                <c:pt idx="1">
                  <c:v>0.3113207547169811</c:v>
                </c:pt>
                <c:pt idx="2">
                  <c:v>0.39622641509433965</c:v>
                </c:pt>
                <c:pt idx="3">
                  <c:v>0.16352201257861634</c:v>
                </c:pt>
                <c:pt idx="4">
                  <c:v>0.059748427672955975</c:v>
                </c:pt>
                <c:pt idx="5">
                  <c:v>0.02830188679245283</c:v>
                </c:pt>
                <c:pt idx="6">
                  <c:v>0.006289308176100629</c:v>
                </c:pt>
                <c:pt idx="7">
                  <c:v>0.0031446540880503146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41.1%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35.1%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'外来ｸﾞﾗﾌﾃﾞｰﾀ'!$B$51:$F$51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'外来ｸﾞﾗﾌﾃﾞｰﾀ'!$B$53:$F$53</c:f>
              <c:numCache>
                <c:ptCount val="5"/>
                <c:pt idx="0">
                  <c:v>0.19896640826873385</c:v>
                </c:pt>
                <c:pt idx="1">
                  <c:v>0.4108527131782946</c:v>
                </c:pt>
                <c:pt idx="2">
                  <c:v>0.35142118863049093</c:v>
                </c:pt>
                <c:pt idx="3">
                  <c:v>0.03875968992248062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31.6%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44.4%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21.1%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'外来ｸﾞﾗﾌﾃﾞｰﾀ'!$B$59:$F$59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'外来ｸﾞﾗﾌﾃﾞｰﾀ'!$B$61:$F$61</c:f>
              <c:numCache>
                <c:ptCount val="5"/>
                <c:pt idx="0">
                  <c:v>0.3157894736842105</c:v>
                </c:pt>
                <c:pt idx="1">
                  <c:v>0.44360902255639095</c:v>
                </c:pt>
                <c:pt idx="2">
                  <c:v>0.21052631578947367</c:v>
                </c:pt>
                <c:pt idx="3">
                  <c:v>0.03007518796992481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1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35.1%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39.4%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22.2%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'外来ｸﾞﾗﾌﾃﾞｰﾀ'!$B$64:$F$64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'外来ｸﾞﾗﾌﾃﾞｰﾀ'!$B$66:$F$66</c:f>
              <c:numCache>
                <c:ptCount val="5"/>
                <c:pt idx="0">
                  <c:v>0.35051546391752575</c:v>
                </c:pt>
                <c:pt idx="1">
                  <c:v>0.3943298969072165</c:v>
                </c:pt>
                <c:pt idx="2">
                  <c:v>0.22164948453608246</c:v>
                </c:pt>
                <c:pt idx="3">
                  <c:v>0.03350515463917526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3D69B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37.8%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40.8%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'外来ｸﾞﾗﾌﾃﾞｰﾀ'!$B$69:$F$69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'外来ｸﾞﾗﾌﾃﾞｰﾀ'!$B$71:$F$71</c:f>
              <c:numCache>
                <c:ptCount val="5"/>
                <c:pt idx="0">
                  <c:v>0.37755102040816324</c:v>
                </c:pt>
                <c:pt idx="1">
                  <c:v>0.40816326530612246</c:v>
                </c:pt>
                <c:pt idx="2">
                  <c:v>0.1913265306122449</c:v>
                </c:pt>
                <c:pt idx="3">
                  <c:v>0.02040816326530612</c:v>
                </c:pt>
                <c:pt idx="4">
                  <c:v>0.002551020408163265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025"/>
          <c:y val="0.242"/>
          <c:w val="0.468"/>
          <c:h val="0.72675"/>
        </c:manualLayout>
      </c:layout>
      <c:pieChart>
        <c:varyColors val="1"/>
        <c:ser>
          <c:idx val="1"/>
          <c:order val="0"/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D99694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38.1%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満足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42.5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普通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非常に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不満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'外来ｸﾞﾗﾌﾃﾞｰﾀ'!$B$74:$F$74</c:f>
              <c:strCache>
                <c:ptCount val="5"/>
                <c:pt idx="0">
                  <c:v>非常に満足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非常に不満</c:v>
                </c:pt>
              </c:strCache>
            </c:strRef>
          </c:cat>
          <c:val>
            <c:numRef>
              <c:f>'外来ｸﾞﾗﾌﾃﾞｰﾀ'!$B$76:$F$76</c:f>
              <c:numCache>
                <c:ptCount val="5"/>
                <c:pt idx="0">
                  <c:v>0.3805774278215223</c:v>
                </c:pt>
                <c:pt idx="1">
                  <c:v>0.4251968503937008</c:v>
                </c:pt>
                <c:pt idx="2">
                  <c:v>0.1942257217847769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85725</xdr:rowOff>
    </xdr:from>
    <xdr:to>
      <xdr:col>3</xdr:col>
      <xdr:colOff>714375</xdr:colOff>
      <xdr:row>29</xdr:row>
      <xdr:rowOff>57150</xdr:rowOff>
    </xdr:to>
    <xdr:graphicFrame>
      <xdr:nvGraphicFramePr>
        <xdr:cNvPr id="1" name="Chart 36"/>
        <xdr:cNvGraphicFramePr/>
      </xdr:nvGraphicFramePr>
      <xdr:xfrm>
        <a:off x="152400" y="3990975"/>
        <a:ext cx="31051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17</xdr:row>
      <xdr:rowOff>85725</xdr:rowOff>
    </xdr:from>
    <xdr:to>
      <xdr:col>7</xdr:col>
      <xdr:colOff>714375</xdr:colOff>
      <xdr:row>29</xdr:row>
      <xdr:rowOff>57150</xdr:rowOff>
    </xdr:to>
    <xdr:graphicFrame>
      <xdr:nvGraphicFramePr>
        <xdr:cNvPr id="2" name="Chart 36"/>
        <xdr:cNvGraphicFramePr/>
      </xdr:nvGraphicFramePr>
      <xdr:xfrm>
        <a:off x="3543300" y="3990975"/>
        <a:ext cx="31051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85725</xdr:rowOff>
    </xdr:from>
    <xdr:to>
      <xdr:col>3</xdr:col>
      <xdr:colOff>714375</xdr:colOff>
      <xdr:row>19</xdr:row>
      <xdr:rowOff>57150</xdr:rowOff>
    </xdr:to>
    <xdr:graphicFrame>
      <xdr:nvGraphicFramePr>
        <xdr:cNvPr id="1" name="Chart 36"/>
        <xdr:cNvGraphicFramePr/>
      </xdr:nvGraphicFramePr>
      <xdr:xfrm>
        <a:off x="152400" y="1247775"/>
        <a:ext cx="31051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7</xdr:row>
      <xdr:rowOff>85725</xdr:rowOff>
    </xdr:from>
    <xdr:to>
      <xdr:col>7</xdr:col>
      <xdr:colOff>714375</xdr:colOff>
      <xdr:row>19</xdr:row>
      <xdr:rowOff>57150</xdr:rowOff>
    </xdr:to>
    <xdr:graphicFrame>
      <xdr:nvGraphicFramePr>
        <xdr:cNvPr id="2" name="Chart 36"/>
        <xdr:cNvGraphicFramePr/>
      </xdr:nvGraphicFramePr>
      <xdr:xfrm>
        <a:off x="3543300" y="1247775"/>
        <a:ext cx="31051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37</xdr:row>
      <xdr:rowOff>85725</xdr:rowOff>
    </xdr:from>
    <xdr:to>
      <xdr:col>3</xdr:col>
      <xdr:colOff>714375</xdr:colOff>
      <xdr:row>49</xdr:row>
      <xdr:rowOff>57150</xdr:rowOff>
    </xdr:to>
    <xdr:graphicFrame>
      <xdr:nvGraphicFramePr>
        <xdr:cNvPr id="3" name="Chart 36"/>
        <xdr:cNvGraphicFramePr/>
      </xdr:nvGraphicFramePr>
      <xdr:xfrm>
        <a:off x="152400" y="6715125"/>
        <a:ext cx="31051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22</xdr:row>
      <xdr:rowOff>85725</xdr:rowOff>
    </xdr:from>
    <xdr:to>
      <xdr:col>3</xdr:col>
      <xdr:colOff>714375</xdr:colOff>
      <xdr:row>34</xdr:row>
      <xdr:rowOff>57150</xdr:rowOff>
    </xdr:to>
    <xdr:graphicFrame>
      <xdr:nvGraphicFramePr>
        <xdr:cNvPr id="4" name="Chart 36"/>
        <xdr:cNvGraphicFramePr/>
      </xdr:nvGraphicFramePr>
      <xdr:xfrm>
        <a:off x="152400" y="3981450"/>
        <a:ext cx="310515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152400</xdr:colOff>
      <xdr:row>22</xdr:row>
      <xdr:rowOff>85725</xdr:rowOff>
    </xdr:from>
    <xdr:to>
      <xdr:col>7</xdr:col>
      <xdr:colOff>714375</xdr:colOff>
      <xdr:row>34</xdr:row>
      <xdr:rowOff>57150</xdr:rowOff>
    </xdr:to>
    <xdr:graphicFrame>
      <xdr:nvGraphicFramePr>
        <xdr:cNvPr id="5" name="Chart 36"/>
        <xdr:cNvGraphicFramePr/>
      </xdr:nvGraphicFramePr>
      <xdr:xfrm>
        <a:off x="3543300" y="3981450"/>
        <a:ext cx="31051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85725</xdr:rowOff>
    </xdr:from>
    <xdr:to>
      <xdr:col>3</xdr:col>
      <xdr:colOff>714375</xdr:colOff>
      <xdr:row>19</xdr:row>
      <xdr:rowOff>57150</xdr:rowOff>
    </xdr:to>
    <xdr:graphicFrame>
      <xdr:nvGraphicFramePr>
        <xdr:cNvPr id="1" name="Chart 36"/>
        <xdr:cNvGraphicFramePr/>
      </xdr:nvGraphicFramePr>
      <xdr:xfrm>
        <a:off x="152400" y="1743075"/>
        <a:ext cx="31051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7</xdr:row>
      <xdr:rowOff>85725</xdr:rowOff>
    </xdr:from>
    <xdr:to>
      <xdr:col>7</xdr:col>
      <xdr:colOff>714375</xdr:colOff>
      <xdr:row>19</xdr:row>
      <xdr:rowOff>57150</xdr:rowOff>
    </xdr:to>
    <xdr:graphicFrame>
      <xdr:nvGraphicFramePr>
        <xdr:cNvPr id="2" name="Chart 36"/>
        <xdr:cNvGraphicFramePr/>
      </xdr:nvGraphicFramePr>
      <xdr:xfrm>
        <a:off x="3543300" y="1743075"/>
        <a:ext cx="31051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85725</xdr:rowOff>
    </xdr:from>
    <xdr:to>
      <xdr:col>3</xdr:col>
      <xdr:colOff>714375</xdr:colOff>
      <xdr:row>35</xdr:row>
      <xdr:rowOff>57150</xdr:rowOff>
    </xdr:to>
    <xdr:graphicFrame>
      <xdr:nvGraphicFramePr>
        <xdr:cNvPr id="3" name="Chart 36"/>
        <xdr:cNvGraphicFramePr/>
      </xdr:nvGraphicFramePr>
      <xdr:xfrm>
        <a:off x="152400" y="4724400"/>
        <a:ext cx="31051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85725</xdr:rowOff>
    </xdr:from>
    <xdr:to>
      <xdr:col>3</xdr:col>
      <xdr:colOff>714375</xdr:colOff>
      <xdr:row>19</xdr:row>
      <xdr:rowOff>57150</xdr:rowOff>
    </xdr:to>
    <xdr:graphicFrame>
      <xdr:nvGraphicFramePr>
        <xdr:cNvPr id="1" name="Chart 36"/>
        <xdr:cNvGraphicFramePr/>
      </xdr:nvGraphicFramePr>
      <xdr:xfrm>
        <a:off x="152400" y="1743075"/>
        <a:ext cx="31051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22</xdr:row>
      <xdr:rowOff>85725</xdr:rowOff>
    </xdr:from>
    <xdr:to>
      <xdr:col>7</xdr:col>
      <xdr:colOff>714375</xdr:colOff>
      <xdr:row>34</xdr:row>
      <xdr:rowOff>57150</xdr:rowOff>
    </xdr:to>
    <xdr:graphicFrame>
      <xdr:nvGraphicFramePr>
        <xdr:cNvPr id="2" name="Chart 36"/>
        <xdr:cNvGraphicFramePr/>
      </xdr:nvGraphicFramePr>
      <xdr:xfrm>
        <a:off x="3543300" y="4476750"/>
        <a:ext cx="31051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22</xdr:row>
      <xdr:rowOff>85725</xdr:rowOff>
    </xdr:from>
    <xdr:to>
      <xdr:col>3</xdr:col>
      <xdr:colOff>714375</xdr:colOff>
      <xdr:row>34</xdr:row>
      <xdr:rowOff>57150</xdr:rowOff>
    </xdr:to>
    <xdr:graphicFrame>
      <xdr:nvGraphicFramePr>
        <xdr:cNvPr id="3" name="Chart 36"/>
        <xdr:cNvGraphicFramePr/>
      </xdr:nvGraphicFramePr>
      <xdr:xfrm>
        <a:off x="152400" y="4476750"/>
        <a:ext cx="31051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7</xdr:row>
      <xdr:rowOff>85725</xdr:rowOff>
    </xdr:from>
    <xdr:to>
      <xdr:col>3</xdr:col>
      <xdr:colOff>1438275</xdr:colOff>
      <xdr:row>19</xdr:row>
      <xdr:rowOff>57150</xdr:rowOff>
    </xdr:to>
    <xdr:graphicFrame>
      <xdr:nvGraphicFramePr>
        <xdr:cNvPr id="1" name="Chart 36"/>
        <xdr:cNvGraphicFramePr/>
      </xdr:nvGraphicFramePr>
      <xdr:xfrm>
        <a:off x="190500" y="1743075"/>
        <a:ext cx="61912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1619250</xdr:colOff>
      <xdr:row>17</xdr:row>
      <xdr:rowOff>219075</xdr:rowOff>
    </xdr:from>
    <xdr:to>
      <xdr:col>3</xdr:col>
      <xdr:colOff>1228725</xdr:colOff>
      <xdr:row>18</xdr:row>
      <xdr:rowOff>161925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14900" y="5305425"/>
          <a:ext cx="12573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80.8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85725</xdr:rowOff>
    </xdr:from>
    <xdr:to>
      <xdr:col>3</xdr:col>
      <xdr:colOff>714375</xdr:colOff>
      <xdr:row>19</xdr:row>
      <xdr:rowOff>57150</xdr:rowOff>
    </xdr:to>
    <xdr:graphicFrame>
      <xdr:nvGraphicFramePr>
        <xdr:cNvPr id="1" name="Chart 36"/>
        <xdr:cNvGraphicFramePr/>
      </xdr:nvGraphicFramePr>
      <xdr:xfrm>
        <a:off x="152400" y="1743075"/>
        <a:ext cx="31051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7</xdr:row>
      <xdr:rowOff>85725</xdr:rowOff>
    </xdr:from>
    <xdr:to>
      <xdr:col>7</xdr:col>
      <xdr:colOff>714375</xdr:colOff>
      <xdr:row>19</xdr:row>
      <xdr:rowOff>57150</xdr:rowOff>
    </xdr:to>
    <xdr:graphicFrame>
      <xdr:nvGraphicFramePr>
        <xdr:cNvPr id="2" name="Chart 36"/>
        <xdr:cNvGraphicFramePr/>
      </xdr:nvGraphicFramePr>
      <xdr:xfrm>
        <a:off x="3543300" y="1743075"/>
        <a:ext cx="31051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22</xdr:row>
      <xdr:rowOff>85725</xdr:rowOff>
    </xdr:from>
    <xdr:to>
      <xdr:col>3</xdr:col>
      <xdr:colOff>714375</xdr:colOff>
      <xdr:row>34</xdr:row>
      <xdr:rowOff>57150</xdr:rowOff>
    </xdr:to>
    <xdr:graphicFrame>
      <xdr:nvGraphicFramePr>
        <xdr:cNvPr id="3" name="Chart 36"/>
        <xdr:cNvGraphicFramePr/>
      </xdr:nvGraphicFramePr>
      <xdr:xfrm>
        <a:off x="152400" y="4476750"/>
        <a:ext cx="31051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85725</xdr:rowOff>
    </xdr:from>
    <xdr:to>
      <xdr:col>3</xdr:col>
      <xdr:colOff>714375</xdr:colOff>
      <xdr:row>19</xdr:row>
      <xdr:rowOff>57150</xdr:rowOff>
    </xdr:to>
    <xdr:graphicFrame>
      <xdr:nvGraphicFramePr>
        <xdr:cNvPr id="1" name="Chart 36"/>
        <xdr:cNvGraphicFramePr/>
      </xdr:nvGraphicFramePr>
      <xdr:xfrm>
        <a:off x="152400" y="1743075"/>
        <a:ext cx="31051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7</xdr:row>
      <xdr:rowOff>85725</xdr:rowOff>
    </xdr:from>
    <xdr:to>
      <xdr:col>7</xdr:col>
      <xdr:colOff>714375</xdr:colOff>
      <xdr:row>19</xdr:row>
      <xdr:rowOff>57150</xdr:rowOff>
    </xdr:to>
    <xdr:graphicFrame>
      <xdr:nvGraphicFramePr>
        <xdr:cNvPr id="2" name="Chart 36"/>
        <xdr:cNvGraphicFramePr/>
      </xdr:nvGraphicFramePr>
      <xdr:xfrm>
        <a:off x="3543300" y="1743075"/>
        <a:ext cx="31051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22</xdr:row>
      <xdr:rowOff>85725</xdr:rowOff>
    </xdr:from>
    <xdr:to>
      <xdr:col>3</xdr:col>
      <xdr:colOff>714375</xdr:colOff>
      <xdr:row>34</xdr:row>
      <xdr:rowOff>57150</xdr:rowOff>
    </xdr:to>
    <xdr:graphicFrame>
      <xdr:nvGraphicFramePr>
        <xdr:cNvPr id="3" name="Chart 36"/>
        <xdr:cNvGraphicFramePr/>
      </xdr:nvGraphicFramePr>
      <xdr:xfrm>
        <a:off x="152400" y="4476750"/>
        <a:ext cx="31051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22</xdr:row>
      <xdr:rowOff>85725</xdr:rowOff>
    </xdr:from>
    <xdr:to>
      <xdr:col>7</xdr:col>
      <xdr:colOff>714375</xdr:colOff>
      <xdr:row>34</xdr:row>
      <xdr:rowOff>57150</xdr:rowOff>
    </xdr:to>
    <xdr:graphicFrame>
      <xdr:nvGraphicFramePr>
        <xdr:cNvPr id="4" name="Chart 36"/>
        <xdr:cNvGraphicFramePr/>
      </xdr:nvGraphicFramePr>
      <xdr:xfrm>
        <a:off x="3543300" y="4476750"/>
        <a:ext cx="310515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85725</xdr:rowOff>
    </xdr:from>
    <xdr:to>
      <xdr:col>3</xdr:col>
      <xdr:colOff>714375</xdr:colOff>
      <xdr:row>19</xdr:row>
      <xdr:rowOff>57150</xdr:rowOff>
    </xdr:to>
    <xdr:graphicFrame>
      <xdr:nvGraphicFramePr>
        <xdr:cNvPr id="1" name="Chart 36"/>
        <xdr:cNvGraphicFramePr/>
      </xdr:nvGraphicFramePr>
      <xdr:xfrm>
        <a:off x="152400" y="1743075"/>
        <a:ext cx="31051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7</xdr:row>
      <xdr:rowOff>85725</xdr:rowOff>
    </xdr:from>
    <xdr:to>
      <xdr:col>7</xdr:col>
      <xdr:colOff>714375</xdr:colOff>
      <xdr:row>19</xdr:row>
      <xdr:rowOff>57150</xdr:rowOff>
    </xdr:to>
    <xdr:graphicFrame>
      <xdr:nvGraphicFramePr>
        <xdr:cNvPr id="2" name="Chart 36"/>
        <xdr:cNvGraphicFramePr/>
      </xdr:nvGraphicFramePr>
      <xdr:xfrm>
        <a:off x="3543300" y="1743075"/>
        <a:ext cx="31051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22</xdr:row>
      <xdr:rowOff>85725</xdr:rowOff>
    </xdr:from>
    <xdr:to>
      <xdr:col>3</xdr:col>
      <xdr:colOff>714375</xdr:colOff>
      <xdr:row>34</xdr:row>
      <xdr:rowOff>57150</xdr:rowOff>
    </xdr:to>
    <xdr:graphicFrame>
      <xdr:nvGraphicFramePr>
        <xdr:cNvPr id="3" name="Chart 36"/>
        <xdr:cNvGraphicFramePr/>
      </xdr:nvGraphicFramePr>
      <xdr:xfrm>
        <a:off x="152400" y="4476750"/>
        <a:ext cx="31051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22</xdr:row>
      <xdr:rowOff>85725</xdr:rowOff>
    </xdr:from>
    <xdr:to>
      <xdr:col>7</xdr:col>
      <xdr:colOff>714375</xdr:colOff>
      <xdr:row>34</xdr:row>
      <xdr:rowOff>57150</xdr:rowOff>
    </xdr:to>
    <xdr:graphicFrame>
      <xdr:nvGraphicFramePr>
        <xdr:cNvPr id="4" name="Chart 36"/>
        <xdr:cNvGraphicFramePr/>
      </xdr:nvGraphicFramePr>
      <xdr:xfrm>
        <a:off x="3543300" y="4476750"/>
        <a:ext cx="310515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85725</xdr:rowOff>
    </xdr:from>
    <xdr:to>
      <xdr:col>3</xdr:col>
      <xdr:colOff>714375</xdr:colOff>
      <xdr:row>19</xdr:row>
      <xdr:rowOff>57150</xdr:rowOff>
    </xdr:to>
    <xdr:graphicFrame>
      <xdr:nvGraphicFramePr>
        <xdr:cNvPr id="1" name="Chart 36"/>
        <xdr:cNvGraphicFramePr/>
      </xdr:nvGraphicFramePr>
      <xdr:xfrm>
        <a:off x="152400" y="1743075"/>
        <a:ext cx="31051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7</xdr:row>
      <xdr:rowOff>85725</xdr:rowOff>
    </xdr:from>
    <xdr:to>
      <xdr:col>7</xdr:col>
      <xdr:colOff>714375</xdr:colOff>
      <xdr:row>19</xdr:row>
      <xdr:rowOff>57150</xdr:rowOff>
    </xdr:to>
    <xdr:graphicFrame>
      <xdr:nvGraphicFramePr>
        <xdr:cNvPr id="2" name="Chart 36"/>
        <xdr:cNvGraphicFramePr/>
      </xdr:nvGraphicFramePr>
      <xdr:xfrm>
        <a:off x="3543300" y="1743075"/>
        <a:ext cx="31051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37</xdr:row>
      <xdr:rowOff>85725</xdr:rowOff>
    </xdr:from>
    <xdr:to>
      <xdr:col>3</xdr:col>
      <xdr:colOff>714375</xdr:colOff>
      <xdr:row>49</xdr:row>
      <xdr:rowOff>57150</xdr:rowOff>
    </xdr:to>
    <xdr:graphicFrame>
      <xdr:nvGraphicFramePr>
        <xdr:cNvPr id="3" name="Chart 36"/>
        <xdr:cNvGraphicFramePr/>
      </xdr:nvGraphicFramePr>
      <xdr:xfrm>
        <a:off x="152400" y="7210425"/>
        <a:ext cx="31051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22</xdr:row>
      <xdr:rowOff>85725</xdr:rowOff>
    </xdr:from>
    <xdr:to>
      <xdr:col>3</xdr:col>
      <xdr:colOff>714375</xdr:colOff>
      <xdr:row>34</xdr:row>
      <xdr:rowOff>57150</xdr:rowOff>
    </xdr:to>
    <xdr:graphicFrame>
      <xdr:nvGraphicFramePr>
        <xdr:cNvPr id="4" name="Chart 36"/>
        <xdr:cNvGraphicFramePr/>
      </xdr:nvGraphicFramePr>
      <xdr:xfrm>
        <a:off x="152400" y="4476750"/>
        <a:ext cx="310515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152400</xdr:colOff>
      <xdr:row>22</xdr:row>
      <xdr:rowOff>85725</xdr:rowOff>
    </xdr:from>
    <xdr:to>
      <xdr:col>7</xdr:col>
      <xdr:colOff>714375</xdr:colOff>
      <xdr:row>34</xdr:row>
      <xdr:rowOff>57150</xdr:rowOff>
    </xdr:to>
    <xdr:graphicFrame>
      <xdr:nvGraphicFramePr>
        <xdr:cNvPr id="5" name="Chart 36"/>
        <xdr:cNvGraphicFramePr/>
      </xdr:nvGraphicFramePr>
      <xdr:xfrm>
        <a:off x="3543300" y="4476750"/>
        <a:ext cx="310515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85725</xdr:rowOff>
    </xdr:from>
    <xdr:to>
      <xdr:col>3</xdr:col>
      <xdr:colOff>714375</xdr:colOff>
      <xdr:row>19</xdr:row>
      <xdr:rowOff>57150</xdr:rowOff>
    </xdr:to>
    <xdr:graphicFrame>
      <xdr:nvGraphicFramePr>
        <xdr:cNvPr id="1" name="Chart 36"/>
        <xdr:cNvGraphicFramePr/>
      </xdr:nvGraphicFramePr>
      <xdr:xfrm>
        <a:off x="152400" y="1743075"/>
        <a:ext cx="31051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7</xdr:row>
      <xdr:rowOff>85725</xdr:rowOff>
    </xdr:from>
    <xdr:to>
      <xdr:col>7</xdr:col>
      <xdr:colOff>714375</xdr:colOff>
      <xdr:row>19</xdr:row>
      <xdr:rowOff>57150</xdr:rowOff>
    </xdr:to>
    <xdr:graphicFrame>
      <xdr:nvGraphicFramePr>
        <xdr:cNvPr id="2" name="Chart 36"/>
        <xdr:cNvGraphicFramePr/>
      </xdr:nvGraphicFramePr>
      <xdr:xfrm>
        <a:off x="3543300" y="1743075"/>
        <a:ext cx="31051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22</xdr:row>
      <xdr:rowOff>85725</xdr:rowOff>
    </xdr:from>
    <xdr:to>
      <xdr:col>3</xdr:col>
      <xdr:colOff>714375</xdr:colOff>
      <xdr:row>34</xdr:row>
      <xdr:rowOff>57150</xdr:rowOff>
    </xdr:to>
    <xdr:graphicFrame>
      <xdr:nvGraphicFramePr>
        <xdr:cNvPr id="3" name="Chart 36"/>
        <xdr:cNvGraphicFramePr/>
      </xdr:nvGraphicFramePr>
      <xdr:xfrm>
        <a:off x="152400" y="4476750"/>
        <a:ext cx="31051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85725</xdr:rowOff>
    </xdr:from>
    <xdr:to>
      <xdr:col>3</xdr:col>
      <xdr:colOff>714375</xdr:colOff>
      <xdr:row>19</xdr:row>
      <xdr:rowOff>57150</xdr:rowOff>
    </xdr:to>
    <xdr:graphicFrame>
      <xdr:nvGraphicFramePr>
        <xdr:cNvPr id="1" name="Chart 36"/>
        <xdr:cNvGraphicFramePr/>
      </xdr:nvGraphicFramePr>
      <xdr:xfrm>
        <a:off x="152400" y="1743075"/>
        <a:ext cx="31051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7</xdr:row>
      <xdr:rowOff>85725</xdr:rowOff>
    </xdr:from>
    <xdr:to>
      <xdr:col>7</xdr:col>
      <xdr:colOff>714375</xdr:colOff>
      <xdr:row>19</xdr:row>
      <xdr:rowOff>57150</xdr:rowOff>
    </xdr:to>
    <xdr:graphicFrame>
      <xdr:nvGraphicFramePr>
        <xdr:cNvPr id="2" name="Chart 36"/>
        <xdr:cNvGraphicFramePr/>
      </xdr:nvGraphicFramePr>
      <xdr:xfrm>
        <a:off x="3543300" y="1743075"/>
        <a:ext cx="31051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22</xdr:row>
      <xdr:rowOff>85725</xdr:rowOff>
    </xdr:from>
    <xdr:to>
      <xdr:col>3</xdr:col>
      <xdr:colOff>714375</xdr:colOff>
      <xdr:row>34</xdr:row>
      <xdr:rowOff>57150</xdr:rowOff>
    </xdr:to>
    <xdr:graphicFrame>
      <xdr:nvGraphicFramePr>
        <xdr:cNvPr id="3" name="Chart 36"/>
        <xdr:cNvGraphicFramePr/>
      </xdr:nvGraphicFramePr>
      <xdr:xfrm>
        <a:off x="152400" y="4476750"/>
        <a:ext cx="31051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22</xdr:row>
      <xdr:rowOff>85725</xdr:rowOff>
    </xdr:from>
    <xdr:to>
      <xdr:col>7</xdr:col>
      <xdr:colOff>714375</xdr:colOff>
      <xdr:row>34</xdr:row>
      <xdr:rowOff>57150</xdr:rowOff>
    </xdr:to>
    <xdr:graphicFrame>
      <xdr:nvGraphicFramePr>
        <xdr:cNvPr id="4" name="Chart 36"/>
        <xdr:cNvGraphicFramePr/>
      </xdr:nvGraphicFramePr>
      <xdr:xfrm>
        <a:off x="3543300" y="4476750"/>
        <a:ext cx="310515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85725</xdr:rowOff>
    </xdr:from>
    <xdr:to>
      <xdr:col>3</xdr:col>
      <xdr:colOff>714375</xdr:colOff>
      <xdr:row>19</xdr:row>
      <xdr:rowOff>57150</xdr:rowOff>
    </xdr:to>
    <xdr:graphicFrame>
      <xdr:nvGraphicFramePr>
        <xdr:cNvPr id="1" name="Chart 36"/>
        <xdr:cNvGraphicFramePr/>
      </xdr:nvGraphicFramePr>
      <xdr:xfrm>
        <a:off x="152400" y="1743075"/>
        <a:ext cx="31051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7</xdr:row>
      <xdr:rowOff>85725</xdr:rowOff>
    </xdr:from>
    <xdr:to>
      <xdr:col>7</xdr:col>
      <xdr:colOff>714375</xdr:colOff>
      <xdr:row>19</xdr:row>
      <xdr:rowOff>57150</xdr:rowOff>
    </xdr:to>
    <xdr:graphicFrame>
      <xdr:nvGraphicFramePr>
        <xdr:cNvPr id="2" name="Chart 36"/>
        <xdr:cNvGraphicFramePr/>
      </xdr:nvGraphicFramePr>
      <xdr:xfrm>
        <a:off x="3543300" y="1743075"/>
        <a:ext cx="31051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22</xdr:row>
      <xdr:rowOff>85725</xdr:rowOff>
    </xdr:from>
    <xdr:to>
      <xdr:col>3</xdr:col>
      <xdr:colOff>714375</xdr:colOff>
      <xdr:row>34</xdr:row>
      <xdr:rowOff>57150</xdr:rowOff>
    </xdr:to>
    <xdr:graphicFrame>
      <xdr:nvGraphicFramePr>
        <xdr:cNvPr id="3" name="Chart 36"/>
        <xdr:cNvGraphicFramePr/>
      </xdr:nvGraphicFramePr>
      <xdr:xfrm>
        <a:off x="152400" y="4476750"/>
        <a:ext cx="31051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7</xdr:row>
      <xdr:rowOff>85725</xdr:rowOff>
    </xdr:from>
    <xdr:to>
      <xdr:col>3</xdr:col>
      <xdr:colOff>714375</xdr:colOff>
      <xdr:row>19</xdr:row>
      <xdr:rowOff>57150</xdr:rowOff>
    </xdr:to>
    <xdr:graphicFrame>
      <xdr:nvGraphicFramePr>
        <xdr:cNvPr id="1" name="Chart 36"/>
        <xdr:cNvGraphicFramePr/>
      </xdr:nvGraphicFramePr>
      <xdr:xfrm>
        <a:off x="152400" y="1743075"/>
        <a:ext cx="31051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7</xdr:row>
      <xdr:rowOff>85725</xdr:rowOff>
    </xdr:from>
    <xdr:to>
      <xdr:col>7</xdr:col>
      <xdr:colOff>714375</xdr:colOff>
      <xdr:row>19</xdr:row>
      <xdr:rowOff>57150</xdr:rowOff>
    </xdr:to>
    <xdr:graphicFrame>
      <xdr:nvGraphicFramePr>
        <xdr:cNvPr id="2" name="Chart 36"/>
        <xdr:cNvGraphicFramePr/>
      </xdr:nvGraphicFramePr>
      <xdr:xfrm>
        <a:off x="3543300" y="1743075"/>
        <a:ext cx="31051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22</xdr:row>
      <xdr:rowOff>85725</xdr:rowOff>
    </xdr:from>
    <xdr:to>
      <xdr:col>3</xdr:col>
      <xdr:colOff>714375</xdr:colOff>
      <xdr:row>34</xdr:row>
      <xdr:rowOff>57150</xdr:rowOff>
    </xdr:to>
    <xdr:graphicFrame>
      <xdr:nvGraphicFramePr>
        <xdr:cNvPr id="3" name="Chart 36"/>
        <xdr:cNvGraphicFramePr/>
      </xdr:nvGraphicFramePr>
      <xdr:xfrm>
        <a:off x="152400" y="4476750"/>
        <a:ext cx="3105150" cy="2028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22</xdr:row>
      <xdr:rowOff>85725</xdr:rowOff>
    </xdr:from>
    <xdr:to>
      <xdr:col>7</xdr:col>
      <xdr:colOff>714375</xdr:colOff>
      <xdr:row>34</xdr:row>
      <xdr:rowOff>57150</xdr:rowOff>
    </xdr:to>
    <xdr:graphicFrame>
      <xdr:nvGraphicFramePr>
        <xdr:cNvPr id="4" name="Chart 36"/>
        <xdr:cNvGraphicFramePr/>
      </xdr:nvGraphicFramePr>
      <xdr:xfrm>
        <a:off x="3543300" y="4476750"/>
        <a:ext cx="310515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11" width="9.875" style="1" customWidth="1"/>
    <col min="12" max="16384" width="9.00390625" style="1" customWidth="1"/>
  </cols>
  <sheetData>
    <row r="2" spans="1:11" ht="24">
      <c r="A2" s="103" t="s">
        <v>42</v>
      </c>
      <c r="B2" s="103"/>
      <c r="C2" s="103"/>
      <c r="D2" s="103"/>
      <c r="E2" s="103"/>
      <c r="F2" s="103"/>
      <c r="G2" s="103"/>
      <c r="H2" s="103"/>
      <c r="I2" s="103"/>
      <c r="J2" s="103"/>
      <c r="K2" s="23"/>
    </row>
    <row r="3" spans="1:11" ht="24">
      <c r="A3" s="103" t="s">
        <v>0</v>
      </c>
      <c r="B3" s="103"/>
      <c r="C3" s="103"/>
      <c r="D3" s="103"/>
      <c r="E3" s="103"/>
      <c r="F3" s="103"/>
      <c r="G3" s="103"/>
      <c r="H3" s="103"/>
      <c r="I3" s="103"/>
      <c r="J3" s="103"/>
      <c r="K3" s="23"/>
    </row>
    <row r="4" ht="14.25" customHeight="1"/>
    <row r="5" spans="7:11" ht="14.25" customHeight="1">
      <c r="G5" s="2" t="s">
        <v>1</v>
      </c>
      <c r="H5" s="15" t="s">
        <v>43</v>
      </c>
      <c r="J5" s="16"/>
      <c r="K5" s="15"/>
    </row>
    <row r="6" spans="7:9" ht="14.25" customHeight="1">
      <c r="G6" s="2" t="s">
        <v>249</v>
      </c>
      <c r="H6" s="101">
        <v>421</v>
      </c>
      <c r="I6" s="1" t="s">
        <v>26</v>
      </c>
    </row>
    <row r="7" spans="7:9" ht="14.25" customHeight="1">
      <c r="G7" s="2" t="s">
        <v>25</v>
      </c>
      <c r="H7" s="101">
        <v>415</v>
      </c>
      <c r="I7" s="1" t="s">
        <v>26</v>
      </c>
    </row>
    <row r="8" spans="2:9" ht="14.25" customHeight="1">
      <c r="B8" s="1" t="s">
        <v>28</v>
      </c>
      <c r="G8" s="5" t="s">
        <v>2</v>
      </c>
      <c r="H8" s="102">
        <f>H7/H6*100</f>
        <v>98.57482185273159</v>
      </c>
      <c r="I8" s="1" t="s">
        <v>250</v>
      </c>
    </row>
    <row r="9" spans="2:8" ht="14.25" customHeight="1">
      <c r="B9" s="1" t="s">
        <v>29</v>
      </c>
      <c r="G9" s="5"/>
      <c r="H9" s="100"/>
    </row>
    <row r="10" spans="7:8" ht="14.25" customHeight="1">
      <c r="G10" s="5"/>
      <c r="H10" s="6"/>
    </row>
    <row r="11" spans="1:2" ht="14.25" customHeight="1">
      <c r="A11" s="7" t="s">
        <v>44</v>
      </c>
      <c r="B11" s="7"/>
    </row>
    <row r="12" spans="1:2" ht="14.25" customHeight="1">
      <c r="A12" s="7"/>
      <c r="B12" s="7"/>
    </row>
    <row r="13" ht="14.25" customHeight="1">
      <c r="B13" s="17" t="s">
        <v>45</v>
      </c>
    </row>
    <row r="14" spans="2:8" s="11" customFormat="1" ht="14.25" customHeight="1">
      <c r="B14" s="10" t="s">
        <v>46</v>
      </c>
      <c r="C14" s="10" t="s">
        <v>47</v>
      </c>
      <c r="D14" s="10" t="s">
        <v>48</v>
      </c>
      <c r="E14" s="10" t="s">
        <v>49</v>
      </c>
      <c r="F14" s="10" t="s">
        <v>16</v>
      </c>
      <c r="G14" s="8" t="s">
        <v>13</v>
      </c>
      <c r="H14" s="10" t="s">
        <v>27</v>
      </c>
    </row>
    <row r="15" spans="2:9" s="9" customFormat="1" ht="14.25" customHeight="1">
      <c r="B15" s="21">
        <v>301</v>
      </c>
      <c r="C15" s="21">
        <v>82</v>
      </c>
      <c r="D15" s="21">
        <v>6</v>
      </c>
      <c r="E15" s="21">
        <v>6</v>
      </c>
      <c r="F15" s="21">
        <f>SUM(B15:E15)</f>
        <v>395</v>
      </c>
      <c r="G15" s="21">
        <v>20</v>
      </c>
      <c r="H15" s="21">
        <f>SUM(F15:G15)</f>
        <v>415</v>
      </c>
      <c r="I15" s="12"/>
    </row>
    <row r="16" spans="2:9" s="9" customFormat="1" ht="14.25" customHeight="1">
      <c r="B16" s="20">
        <f>B15/F15</f>
        <v>0.7620253164556962</v>
      </c>
      <c r="C16" s="20">
        <f>C15/F15</f>
        <v>0.20759493670886076</v>
      </c>
      <c r="D16" s="20">
        <f>D15/F15</f>
        <v>0.015189873417721518</v>
      </c>
      <c r="E16" s="20">
        <f>E15/F15</f>
        <v>0.015189873417721518</v>
      </c>
      <c r="F16" s="20">
        <f>SUM(B16:E16)</f>
        <v>0.9999999999999999</v>
      </c>
      <c r="G16" s="33" t="s">
        <v>40</v>
      </c>
      <c r="H16" s="22" t="s">
        <v>40</v>
      </c>
      <c r="I16" s="12"/>
    </row>
    <row r="17" ht="14.25" customHeight="1">
      <c r="B17" s="17"/>
    </row>
    <row r="18" ht="14.25" customHeight="1">
      <c r="B18" s="17" t="s">
        <v>50</v>
      </c>
    </row>
    <row r="19" spans="2:6" ht="14.25" customHeight="1">
      <c r="B19" s="8" t="s">
        <v>51</v>
      </c>
      <c r="C19" s="8" t="s">
        <v>52</v>
      </c>
      <c r="D19" s="10" t="s">
        <v>16</v>
      </c>
      <c r="E19" s="8" t="s">
        <v>13</v>
      </c>
      <c r="F19" s="8" t="s">
        <v>27</v>
      </c>
    </row>
    <row r="20" spans="2:6" ht="14.25" customHeight="1">
      <c r="B20" s="21">
        <v>12</v>
      </c>
      <c r="C20" s="21">
        <v>324</v>
      </c>
      <c r="D20" s="21">
        <f>SUM(B20:C20)</f>
        <v>336</v>
      </c>
      <c r="E20" s="21">
        <v>79</v>
      </c>
      <c r="F20" s="21">
        <f>SUM(D20:E20)</f>
        <v>415</v>
      </c>
    </row>
    <row r="21" spans="2:6" ht="14.25" customHeight="1">
      <c r="B21" s="20">
        <f>B20/D20</f>
        <v>0.03571428571428571</v>
      </c>
      <c r="C21" s="20">
        <f>C20/D20</f>
        <v>0.9642857142857143</v>
      </c>
      <c r="D21" s="20">
        <f>SUM(B21:C21)</f>
        <v>1</v>
      </c>
      <c r="E21" s="33" t="s">
        <v>40</v>
      </c>
      <c r="F21" s="22" t="s">
        <v>40</v>
      </c>
    </row>
    <row r="22" ht="14.25" customHeight="1">
      <c r="B22" s="7"/>
    </row>
    <row r="23" ht="14.25" customHeight="1">
      <c r="B23" s="17" t="s">
        <v>53</v>
      </c>
    </row>
    <row r="24" spans="2:8" ht="14.25" customHeight="1">
      <c r="B24" s="8" t="s">
        <v>30</v>
      </c>
      <c r="C24" s="10" t="s">
        <v>3</v>
      </c>
      <c r="D24" s="8" t="s">
        <v>31</v>
      </c>
      <c r="E24" s="8" t="s">
        <v>7</v>
      </c>
      <c r="F24" s="8" t="s">
        <v>6</v>
      </c>
      <c r="G24" s="8" t="s">
        <v>8</v>
      </c>
      <c r="H24" s="8" t="s">
        <v>9</v>
      </c>
    </row>
    <row r="25" spans="2:8" ht="14.25" customHeight="1">
      <c r="B25" s="19">
        <v>25</v>
      </c>
      <c r="C25" s="19">
        <v>59</v>
      </c>
      <c r="D25" s="19">
        <v>18</v>
      </c>
      <c r="E25" s="19">
        <v>57</v>
      </c>
      <c r="F25" s="19">
        <v>54</v>
      </c>
      <c r="G25" s="19">
        <v>10</v>
      </c>
      <c r="H25" s="19">
        <v>17</v>
      </c>
    </row>
    <row r="26" spans="2:8" ht="14.25" customHeight="1">
      <c r="B26" s="25">
        <f>B25/E34</f>
        <v>0.052083333333333336</v>
      </c>
      <c r="C26" s="25">
        <f>C25/E34</f>
        <v>0.12291666666666666</v>
      </c>
      <c r="D26" s="25">
        <f>D25/E34</f>
        <v>0.0375</v>
      </c>
      <c r="E26" s="25">
        <f>E25/E34</f>
        <v>0.11875</v>
      </c>
      <c r="F26" s="25">
        <f>F25/E34</f>
        <v>0.1125</v>
      </c>
      <c r="G26" s="25">
        <f>G25/E34</f>
        <v>0.020833333333333332</v>
      </c>
      <c r="H26" s="25">
        <f>H25/E34</f>
        <v>0.035416666666666666</v>
      </c>
    </row>
    <row r="27" spans="2:8" ht="14.25" customHeight="1">
      <c r="B27" s="8" t="s">
        <v>11</v>
      </c>
      <c r="C27" s="10" t="s">
        <v>54</v>
      </c>
      <c r="D27" s="10" t="s">
        <v>55</v>
      </c>
      <c r="E27" s="8" t="s">
        <v>32</v>
      </c>
      <c r="F27" s="8" t="s">
        <v>33</v>
      </c>
      <c r="G27" s="8" t="s">
        <v>10</v>
      </c>
      <c r="H27" s="8" t="s">
        <v>34</v>
      </c>
    </row>
    <row r="28" spans="2:8" ht="14.25" customHeight="1">
      <c r="B28" s="19">
        <v>21</v>
      </c>
      <c r="C28" s="19">
        <v>26</v>
      </c>
      <c r="D28" s="19">
        <v>12</v>
      </c>
      <c r="E28" s="19">
        <v>35</v>
      </c>
      <c r="F28" s="19">
        <v>4</v>
      </c>
      <c r="G28" s="19">
        <v>22</v>
      </c>
      <c r="H28" s="19">
        <v>2</v>
      </c>
    </row>
    <row r="29" spans="2:8" ht="14.25" customHeight="1">
      <c r="B29" s="25">
        <f>B28/E34</f>
        <v>0.04375</v>
      </c>
      <c r="C29" s="25">
        <f>C28/E34</f>
        <v>0.05416666666666667</v>
      </c>
      <c r="D29" s="25">
        <f>D28/E34</f>
        <v>0.025</v>
      </c>
      <c r="E29" s="25">
        <f>E28/E34</f>
        <v>0.07291666666666667</v>
      </c>
      <c r="F29" s="25">
        <f>F28/E34</f>
        <v>0.008333333333333333</v>
      </c>
      <c r="G29" s="25">
        <f>G28/E34</f>
        <v>0.04583333333333333</v>
      </c>
      <c r="H29" s="25">
        <f>H28/E34</f>
        <v>0.004166666666666667</v>
      </c>
    </row>
    <row r="30" spans="2:8" ht="14.25" customHeight="1">
      <c r="B30" s="8" t="s">
        <v>56</v>
      </c>
      <c r="C30" s="8" t="s">
        <v>36</v>
      </c>
      <c r="D30" s="8" t="s">
        <v>4</v>
      </c>
      <c r="E30" s="8" t="s">
        <v>5</v>
      </c>
      <c r="F30" s="8" t="s">
        <v>12</v>
      </c>
      <c r="G30" s="10" t="s">
        <v>57</v>
      </c>
      <c r="H30" s="8" t="s">
        <v>35</v>
      </c>
    </row>
    <row r="31" spans="2:16" ht="14.25" customHeight="1">
      <c r="B31" s="19">
        <v>0</v>
      </c>
      <c r="C31" s="19">
        <v>0</v>
      </c>
      <c r="D31" s="19">
        <v>89</v>
      </c>
      <c r="E31" s="19">
        <v>1</v>
      </c>
      <c r="F31" s="19">
        <v>5</v>
      </c>
      <c r="G31" s="19">
        <v>0</v>
      </c>
      <c r="H31" s="19">
        <v>0</v>
      </c>
      <c r="N31" s="13"/>
      <c r="O31" s="13"/>
      <c r="P31" s="13"/>
    </row>
    <row r="32" spans="2:16" ht="14.25" customHeight="1">
      <c r="B32" s="25">
        <f>B31/E34</f>
        <v>0</v>
      </c>
      <c r="C32" s="25">
        <f>C31/E34</f>
        <v>0</v>
      </c>
      <c r="D32" s="25">
        <f>D31/E34</f>
        <v>0.18541666666666667</v>
      </c>
      <c r="E32" s="25">
        <f>E31/E34</f>
        <v>0.0020833333333333333</v>
      </c>
      <c r="F32" s="25">
        <f>F31/E34</f>
        <v>0.010416666666666666</v>
      </c>
      <c r="G32" s="25">
        <f>G31/E34</f>
        <v>0</v>
      </c>
      <c r="H32" s="20">
        <f>H31/E34</f>
        <v>0</v>
      </c>
      <c r="N32" s="13"/>
      <c r="O32" s="29"/>
      <c r="P32" s="13"/>
    </row>
    <row r="33" spans="2:9" ht="14.25" customHeight="1">
      <c r="B33" s="8" t="s">
        <v>58</v>
      </c>
      <c r="C33" s="8" t="s">
        <v>59</v>
      </c>
      <c r="D33" s="8" t="s">
        <v>60</v>
      </c>
      <c r="E33" s="10" t="s">
        <v>16</v>
      </c>
      <c r="F33" s="8" t="s">
        <v>13</v>
      </c>
      <c r="G33" s="8" t="s">
        <v>27</v>
      </c>
      <c r="I33" s="18"/>
    </row>
    <row r="34" spans="2:9" ht="14.25" customHeight="1">
      <c r="B34" s="19">
        <v>0</v>
      </c>
      <c r="C34" s="19">
        <v>11</v>
      </c>
      <c r="D34" s="19">
        <v>12</v>
      </c>
      <c r="E34" s="19">
        <f>SUM(B25:H25)+SUM(B28:H28)+SUM(B31:H31)+SUM(B34:D34)</f>
        <v>480</v>
      </c>
      <c r="F34" s="19">
        <v>11</v>
      </c>
      <c r="G34" s="19">
        <f>SUM(E34:F34)</f>
        <v>491</v>
      </c>
      <c r="I34" s="18"/>
    </row>
    <row r="35" spans="2:9" ht="14.25" customHeight="1">
      <c r="B35" s="20">
        <f>B34/E34</f>
        <v>0</v>
      </c>
      <c r="C35" s="20">
        <f>C34/E34</f>
        <v>0.022916666666666665</v>
      </c>
      <c r="D35" s="20">
        <f>D34/E34</f>
        <v>0.025</v>
      </c>
      <c r="E35" s="20">
        <f>SUM(B26:H26)+SUM(B29:H29)+SUM(B32:H32)+SUM(B35:D35)</f>
        <v>1</v>
      </c>
      <c r="F35" s="33" t="s">
        <v>61</v>
      </c>
      <c r="G35" s="22" t="s">
        <v>61</v>
      </c>
      <c r="I35" s="18"/>
    </row>
    <row r="36" ht="14.25" customHeight="1">
      <c r="C36" s="18"/>
    </row>
    <row r="37" ht="14.25" customHeight="1">
      <c r="C37" s="18"/>
    </row>
    <row r="38" spans="1:2" ht="14.25" customHeight="1">
      <c r="A38" s="7" t="s">
        <v>62</v>
      </c>
      <c r="B38" s="7"/>
    </row>
    <row r="39" spans="1:2" ht="14.25" customHeight="1">
      <c r="A39" s="7"/>
      <c r="B39" s="7"/>
    </row>
    <row r="40" ht="14.25" customHeight="1">
      <c r="B40" s="17" t="s">
        <v>63</v>
      </c>
    </row>
    <row r="41" spans="2:9" s="11" customFormat="1" ht="14.25" customHeight="1">
      <c r="B41" s="10" t="s">
        <v>14</v>
      </c>
      <c r="C41" s="10" t="s">
        <v>37</v>
      </c>
      <c r="D41" s="10" t="s">
        <v>38</v>
      </c>
      <c r="E41" s="10" t="s">
        <v>39</v>
      </c>
      <c r="F41" s="10" t="s">
        <v>15</v>
      </c>
      <c r="G41" s="10" t="s">
        <v>16</v>
      </c>
      <c r="H41" s="10" t="s">
        <v>64</v>
      </c>
      <c r="I41" s="10" t="s">
        <v>27</v>
      </c>
    </row>
    <row r="42" spans="2:10" s="9" customFormat="1" ht="14.25" customHeight="1">
      <c r="B42" s="21">
        <v>82</v>
      </c>
      <c r="C42" s="21">
        <v>137</v>
      </c>
      <c r="D42" s="21">
        <v>109</v>
      </c>
      <c r="E42" s="21">
        <v>1</v>
      </c>
      <c r="F42" s="21">
        <v>2</v>
      </c>
      <c r="G42" s="21">
        <f>SUM(B42:F42)</f>
        <v>331</v>
      </c>
      <c r="H42" s="21">
        <v>84</v>
      </c>
      <c r="I42" s="21">
        <f>SUM(G42:H42)</f>
        <v>415</v>
      </c>
      <c r="J42" s="12"/>
    </row>
    <row r="43" spans="2:10" s="9" customFormat="1" ht="14.25" customHeight="1">
      <c r="B43" s="20">
        <f>B42/G42</f>
        <v>0.24773413897280966</v>
      </c>
      <c r="C43" s="20">
        <f>C42/G42</f>
        <v>0.41389728096676737</v>
      </c>
      <c r="D43" s="20">
        <f>D42/G42</f>
        <v>0.3293051359516616</v>
      </c>
      <c r="E43" s="20">
        <f>E42/G42</f>
        <v>0.0030211480362537764</v>
      </c>
      <c r="F43" s="20">
        <f>F42/G42</f>
        <v>0.006042296072507553</v>
      </c>
      <c r="G43" s="20">
        <f>SUM(B43:F43)</f>
        <v>0.9999999999999999</v>
      </c>
      <c r="H43" s="33" t="s">
        <v>40</v>
      </c>
      <c r="I43" s="22" t="s">
        <v>40</v>
      </c>
      <c r="J43" s="12"/>
    </row>
    <row r="44" ht="14.25" customHeight="1">
      <c r="B44" s="17"/>
    </row>
    <row r="45" ht="14.25" customHeight="1">
      <c r="B45" s="17" t="s">
        <v>65</v>
      </c>
    </row>
    <row r="46" spans="2:9" s="11" customFormat="1" ht="14.25" customHeight="1">
      <c r="B46" s="10" t="s">
        <v>14</v>
      </c>
      <c r="C46" s="10" t="s">
        <v>37</v>
      </c>
      <c r="D46" s="10" t="s">
        <v>38</v>
      </c>
      <c r="E46" s="10" t="s">
        <v>39</v>
      </c>
      <c r="F46" s="10" t="s">
        <v>15</v>
      </c>
      <c r="G46" s="10" t="s">
        <v>16</v>
      </c>
      <c r="H46" s="10" t="s">
        <v>64</v>
      </c>
      <c r="I46" s="10" t="s">
        <v>27</v>
      </c>
    </row>
    <row r="47" spans="2:10" s="9" customFormat="1" ht="14.25" customHeight="1">
      <c r="B47" s="21">
        <v>96</v>
      </c>
      <c r="C47" s="21">
        <v>170</v>
      </c>
      <c r="D47" s="21">
        <v>123</v>
      </c>
      <c r="E47" s="21">
        <v>6</v>
      </c>
      <c r="F47" s="21">
        <v>1</v>
      </c>
      <c r="G47" s="21">
        <f>SUM(B47:F47)</f>
        <v>396</v>
      </c>
      <c r="H47" s="21">
        <v>19</v>
      </c>
      <c r="I47" s="21">
        <f>SUM(G47:H47)</f>
        <v>415</v>
      </c>
      <c r="J47" s="12"/>
    </row>
    <row r="48" spans="2:10" s="9" customFormat="1" ht="14.25" customHeight="1">
      <c r="B48" s="20">
        <f>B47/G47</f>
        <v>0.24242424242424243</v>
      </c>
      <c r="C48" s="20">
        <f>C47/G47</f>
        <v>0.4292929292929293</v>
      </c>
      <c r="D48" s="20">
        <f>D47/G47</f>
        <v>0.3106060606060606</v>
      </c>
      <c r="E48" s="20">
        <f>E47/G47</f>
        <v>0.015151515151515152</v>
      </c>
      <c r="F48" s="20">
        <f>F47/G47</f>
        <v>0.0025252525252525255</v>
      </c>
      <c r="G48" s="20">
        <f>SUM(B48:F48)</f>
        <v>0.9999999999999999</v>
      </c>
      <c r="H48" s="33" t="s">
        <v>40</v>
      </c>
      <c r="I48" s="22" t="s">
        <v>40</v>
      </c>
      <c r="J48" s="12"/>
    </row>
    <row r="49" ht="14.25" customHeight="1">
      <c r="B49" s="17"/>
    </row>
    <row r="50" ht="14.25" customHeight="1">
      <c r="B50" s="17" t="s">
        <v>66</v>
      </c>
    </row>
    <row r="51" spans="2:9" s="11" customFormat="1" ht="14.25" customHeight="1">
      <c r="B51" s="10" t="s">
        <v>14</v>
      </c>
      <c r="C51" s="10" t="s">
        <v>37</v>
      </c>
      <c r="D51" s="10" t="s">
        <v>38</v>
      </c>
      <c r="E51" s="10" t="s">
        <v>39</v>
      </c>
      <c r="F51" s="10" t="s">
        <v>15</v>
      </c>
      <c r="G51" s="10" t="s">
        <v>16</v>
      </c>
      <c r="H51" s="10" t="s">
        <v>64</v>
      </c>
      <c r="I51" s="10" t="s">
        <v>27</v>
      </c>
    </row>
    <row r="52" spans="2:10" s="9" customFormat="1" ht="14.25" customHeight="1">
      <c r="B52" s="21">
        <v>77</v>
      </c>
      <c r="C52" s="21">
        <v>159</v>
      </c>
      <c r="D52" s="21">
        <v>136</v>
      </c>
      <c r="E52" s="21">
        <v>15</v>
      </c>
      <c r="F52" s="21">
        <v>0</v>
      </c>
      <c r="G52" s="21">
        <f>SUM(B52:F52)</f>
        <v>387</v>
      </c>
      <c r="H52" s="21">
        <v>28</v>
      </c>
      <c r="I52" s="21">
        <f>SUM(G52:H52)</f>
        <v>415</v>
      </c>
      <c r="J52" s="12"/>
    </row>
    <row r="53" spans="2:10" s="9" customFormat="1" ht="14.25" customHeight="1">
      <c r="B53" s="20">
        <f>B52/G52</f>
        <v>0.19896640826873385</v>
      </c>
      <c r="C53" s="20">
        <f>C52/G52</f>
        <v>0.4108527131782946</v>
      </c>
      <c r="D53" s="20">
        <f>D52/G52</f>
        <v>0.35142118863049093</v>
      </c>
      <c r="E53" s="20">
        <f>E52/G52</f>
        <v>0.03875968992248062</v>
      </c>
      <c r="F53" s="20">
        <f>F52/G52</f>
        <v>0</v>
      </c>
      <c r="G53" s="20">
        <f>SUM(B53:F53)</f>
        <v>0.9999999999999999</v>
      </c>
      <c r="H53" s="33" t="s">
        <v>40</v>
      </c>
      <c r="I53" s="22" t="s">
        <v>40</v>
      </c>
      <c r="J53" s="12"/>
    </row>
    <row r="54" ht="14.25" customHeight="1">
      <c r="B54" s="17"/>
    </row>
    <row r="55" ht="14.25" customHeight="1">
      <c r="C55" s="18"/>
    </row>
    <row r="56" spans="1:2" ht="14.25" customHeight="1">
      <c r="A56" s="7" t="s">
        <v>67</v>
      </c>
      <c r="B56" s="7"/>
    </row>
    <row r="57" spans="1:2" ht="14.25" customHeight="1">
      <c r="A57" s="7"/>
      <c r="B57" s="7"/>
    </row>
    <row r="58" ht="14.25" customHeight="1">
      <c r="B58" s="17" t="s">
        <v>68</v>
      </c>
    </row>
    <row r="59" spans="2:9" s="11" customFormat="1" ht="14.25" customHeight="1">
      <c r="B59" s="10" t="s">
        <v>14</v>
      </c>
      <c r="C59" s="10" t="s">
        <v>37</v>
      </c>
      <c r="D59" s="10" t="s">
        <v>38</v>
      </c>
      <c r="E59" s="10" t="s">
        <v>39</v>
      </c>
      <c r="F59" s="10" t="s">
        <v>15</v>
      </c>
      <c r="G59" s="10" t="s">
        <v>16</v>
      </c>
      <c r="H59" s="10" t="s">
        <v>64</v>
      </c>
      <c r="I59" s="10" t="s">
        <v>27</v>
      </c>
    </row>
    <row r="60" spans="2:10" s="9" customFormat="1" ht="14.25" customHeight="1">
      <c r="B60" s="21">
        <v>126</v>
      </c>
      <c r="C60" s="21">
        <v>177</v>
      </c>
      <c r="D60" s="21">
        <v>84</v>
      </c>
      <c r="E60" s="21">
        <v>12</v>
      </c>
      <c r="F60" s="21">
        <v>0</v>
      </c>
      <c r="G60" s="21">
        <f>SUM(B60:F60)</f>
        <v>399</v>
      </c>
      <c r="H60" s="21">
        <v>16</v>
      </c>
      <c r="I60" s="21">
        <f>SUM(G60:H60)</f>
        <v>415</v>
      </c>
      <c r="J60" s="12"/>
    </row>
    <row r="61" spans="2:10" s="9" customFormat="1" ht="14.25" customHeight="1">
      <c r="B61" s="20">
        <f>B60/G60</f>
        <v>0.3157894736842105</v>
      </c>
      <c r="C61" s="20">
        <f>C60/G60</f>
        <v>0.44360902255639095</v>
      </c>
      <c r="D61" s="20">
        <f>D60/G60</f>
        <v>0.21052631578947367</v>
      </c>
      <c r="E61" s="20">
        <f>E60/G60</f>
        <v>0.03007518796992481</v>
      </c>
      <c r="F61" s="20">
        <f>F60/G60</f>
        <v>0</v>
      </c>
      <c r="G61" s="20">
        <f>SUM(B61:F61)</f>
        <v>1</v>
      </c>
      <c r="H61" s="33" t="s">
        <v>40</v>
      </c>
      <c r="I61" s="22" t="s">
        <v>40</v>
      </c>
      <c r="J61" s="12"/>
    </row>
    <row r="62" ht="14.25" customHeight="1">
      <c r="B62" s="17"/>
    </row>
    <row r="63" ht="14.25" customHeight="1">
      <c r="B63" s="17" t="s">
        <v>69</v>
      </c>
    </row>
    <row r="64" spans="2:9" s="11" customFormat="1" ht="14.25" customHeight="1">
      <c r="B64" s="10" t="s">
        <v>14</v>
      </c>
      <c r="C64" s="10" t="s">
        <v>37</v>
      </c>
      <c r="D64" s="10" t="s">
        <v>38</v>
      </c>
      <c r="E64" s="10" t="s">
        <v>39</v>
      </c>
      <c r="F64" s="10" t="s">
        <v>15</v>
      </c>
      <c r="G64" s="10" t="s">
        <v>16</v>
      </c>
      <c r="H64" s="10" t="s">
        <v>64</v>
      </c>
      <c r="I64" s="10" t="s">
        <v>27</v>
      </c>
    </row>
    <row r="65" spans="2:10" s="9" customFormat="1" ht="14.25" customHeight="1">
      <c r="B65" s="21">
        <v>136</v>
      </c>
      <c r="C65" s="21">
        <v>153</v>
      </c>
      <c r="D65" s="21">
        <v>86</v>
      </c>
      <c r="E65" s="21">
        <v>13</v>
      </c>
      <c r="F65" s="21">
        <v>0</v>
      </c>
      <c r="G65" s="21">
        <f>SUM(B65:F65)</f>
        <v>388</v>
      </c>
      <c r="H65" s="21">
        <v>27</v>
      </c>
      <c r="I65" s="21">
        <f>SUM(G65:H65)</f>
        <v>415</v>
      </c>
      <c r="J65" s="12"/>
    </row>
    <row r="66" spans="2:10" s="9" customFormat="1" ht="14.25" customHeight="1">
      <c r="B66" s="20">
        <f>B65/G65</f>
        <v>0.35051546391752575</v>
      </c>
      <c r="C66" s="20">
        <f>C65/G65</f>
        <v>0.3943298969072165</v>
      </c>
      <c r="D66" s="20">
        <f>D65/G65</f>
        <v>0.22164948453608246</v>
      </c>
      <c r="E66" s="20">
        <f>E65/G65</f>
        <v>0.03350515463917526</v>
      </c>
      <c r="F66" s="20">
        <f>F65/G65</f>
        <v>0</v>
      </c>
      <c r="G66" s="20">
        <f>SUM(B66:F66)</f>
        <v>1</v>
      </c>
      <c r="H66" s="33" t="s">
        <v>40</v>
      </c>
      <c r="I66" s="22" t="s">
        <v>40</v>
      </c>
      <c r="J66" s="12"/>
    </row>
    <row r="67" ht="14.25" customHeight="1">
      <c r="B67" s="17"/>
    </row>
    <row r="68" ht="14.25" customHeight="1">
      <c r="B68" s="17" t="s">
        <v>70</v>
      </c>
    </row>
    <row r="69" spans="2:9" s="11" customFormat="1" ht="14.25" customHeight="1">
      <c r="B69" s="10" t="s">
        <v>14</v>
      </c>
      <c r="C69" s="10" t="s">
        <v>37</v>
      </c>
      <c r="D69" s="10" t="s">
        <v>38</v>
      </c>
      <c r="E69" s="10" t="s">
        <v>39</v>
      </c>
      <c r="F69" s="10" t="s">
        <v>15</v>
      </c>
      <c r="G69" s="10" t="s">
        <v>16</v>
      </c>
      <c r="H69" s="10" t="s">
        <v>64</v>
      </c>
      <c r="I69" s="10" t="s">
        <v>27</v>
      </c>
    </row>
    <row r="70" spans="2:10" s="9" customFormat="1" ht="14.25" customHeight="1">
      <c r="B70" s="21">
        <v>148</v>
      </c>
      <c r="C70" s="21">
        <v>160</v>
      </c>
      <c r="D70" s="21">
        <v>75</v>
      </c>
      <c r="E70" s="21">
        <v>8</v>
      </c>
      <c r="F70" s="21">
        <v>1</v>
      </c>
      <c r="G70" s="21">
        <f>SUM(B70:F70)</f>
        <v>392</v>
      </c>
      <c r="H70" s="21">
        <v>23</v>
      </c>
      <c r="I70" s="21">
        <f>SUM(G70:H70)</f>
        <v>415</v>
      </c>
      <c r="J70" s="12"/>
    </row>
    <row r="71" spans="2:10" s="9" customFormat="1" ht="14.25" customHeight="1">
      <c r="B71" s="20">
        <f>B70/G70</f>
        <v>0.37755102040816324</v>
      </c>
      <c r="C71" s="20">
        <f>C70/G70</f>
        <v>0.40816326530612246</v>
      </c>
      <c r="D71" s="20">
        <f>D70/G70</f>
        <v>0.1913265306122449</v>
      </c>
      <c r="E71" s="20">
        <f>E70/G70</f>
        <v>0.02040816326530612</v>
      </c>
      <c r="F71" s="20">
        <f>F70/G70</f>
        <v>0.002551020408163265</v>
      </c>
      <c r="G71" s="20">
        <f>SUM(B71:F71)</f>
        <v>1</v>
      </c>
      <c r="H71" s="33" t="s">
        <v>40</v>
      </c>
      <c r="I71" s="22" t="s">
        <v>40</v>
      </c>
      <c r="J71" s="12"/>
    </row>
    <row r="72" ht="14.25" customHeight="1">
      <c r="B72" s="17"/>
    </row>
    <row r="73" ht="14.25" customHeight="1">
      <c r="B73" s="17" t="s">
        <v>71</v>
      </c>
    </row>
    <row r="74" spans="2:9" s="11" customFormat="1" ht="14.25" customHeight="1">
      <c r="B74" s="10" t="s">
        <v>14</v>
      </c>
      <c r="C74" s="10" t="s">
        <v>37</v>
      </c>
      <c r="D74" s="10" t="s">
        <v>38</v>
      </c>
      <c r="E74" s="10" t="s">
        <v>39</v>
      </c>
      <c r="F74" s="10" t="s">
        <v>15</v>
      </c>
      <c r="G74" s="10" t="s">
        <v>16</v>
      </c>
      <c r="H74" s="10" t="s">
        <v>64</v>
      </c>
      <c r="I74" s="10" t="s">
        <v>27</v>
      </c>
    </row>
    <row r="75" spans="2:10" s="9" customFormat="1" ht="14.25" customHeight="1">
      <c r="B75" s="21">
        <v>145</v>
      </c>
      <c r="C75" s="21">
        <v>162</v>
      </c>
      <c r="D75" s="21">
        <v>74</v>
      </c>
      <c r="E75" s="21">
        <v>0</v>
      </c>
      <c r="F75" s="21">
        <v>0</v>
      </c>
      <c r="G75" s="21">
        <f>SUM(B75:F75)</f>
        <v>381</v>
      </c>
      <c r="H75" s="21">
        <v>34</v>
      </c>
      <c r="I75" s="21">
        <f>SUM(G75:H75)</f>
        <v>415</v>
      </c>
      <c r="J75" s="12"/>
    </row>
    <row r="76" spans="2:10" s="9" customFormat="1" ht="14.25" customHeight="1">
      <c r="B76" s="20">
        <f>B75/G75</f>
        <v>0.3805774278215223</v>
      </c>
      <c r="C76" s="20">
        <f>C75/G75</f>
        <v>0.4251968503937008</v>
      </c>
      <c r="D76" s="20">
        <f>D75/G75</f>
        <v>0.1942257217847769</v>
      </c>
      <c r="E76" s="20">
        <f>E75/G75</f>
        <v>0</v>
      </c>
      <c r="F76" s="20">
        <f>F75/G75</f>
        <v>0</v>
      </c>
      <c r="G76" s="20">
        <f>SUM(B76:F76)</f>
        <v>1</v>
      </c>
      <c r="H76" s="33" t="s">
        <v>40</v>
      </c>
      <c r="I76" s="22" t="s">
        <v>40</v>
      </c>
      <c r="J76" s="12"/>
    </row>
    <row r="77" ht="14.25" customHeight="1">
      <c r="B77" s="17"/>
    </row>
    <row r="78" ht="14.25" customHeight="1">
      <c r="C78" s="18"/>
    </row>
    <row r="79" spans="1:2" ht="14.25" customHeight="1">
      <c r="A79" s="7" t="s">
        <v>72</v>
      </c>
      <c r="B79" s="7"/>
    </row>
    <row r="80" spans="1:2" ht="14.25" customHeight="1">
      <c r="A80" s="7"/>
      <c r="B80" s="7"/>
    </row>
    <row r="81" ht="14.25" customHeight="1">
      <c r="B81" s="17" t="s">
        <v>73</v>
      </c>
    </row>
    <row r="82" spans="2:9" s="11" customFormat="1" ht="14.25" customHeight="1">
      <c r="B82" s="10" t="s">
        <v>14</v>
      </c>
      <c r="C82" s="10" t="s">
        <v>37</v>
      </c>
      <c r="D82" s="10" t="s">
        <v>38</v>
      </c>
      <c r="E82" s="10" t="s">
        <v>39</v>
      </c>
      <c r="F82" s="10" t="s">
        <v>15</v>
      </c>
      <c r="G82" s="10" t="s">
        <v>16</v>
      </c>
      <c r="H82" s="10" t="s">
        <v>64</v>
      </c>
      <c r="I82" s="10" t="s">
        <v>27</v>
      </c>
    </row>
    <row r="83" spans="2:10" s="9" customFormat="1" ht="14.25" customHeight="1">
      <c r="B83" s="21">
        <v>125</v>
      </c>
      <c r="C83" s="21">
        <v>184</v>
      </c>
      <c r="D83" s="21">
        <v>78</v>
      </c>
      <c r="E83" s="21">
        <v>4</v>
      </c>
      <c r="F83" s="21">
        <v>0</v>
      </c>
      <c r="G83" s="21">
        <f>SUM(B83:F83)</f>
        <v>391</v>
      </c>
      <c r="H83" s="21">
        <v>24</v>
      </c>
      <c r="I83" s="21">
        <f>SUM(G83:H83)</f>
        <v>415</v>
      </c>
      <c r="J83" s="12"/>
    </row>
    <row r="84" spans="2:10" s="9" customFormat="1" ht="14.25" customHeight="1">
      <c r="B84" s="20">
        <f>B83/G83</f>
        <v>0.319693094629156</v>
      </c>
      <c r="C84" s="20">
        <f>C83/G83</f>
        <v>0.47058823529411764</v>
      </c>
      <c r="D84" s="20">
        <f>D83/G83</f>
        <v>0.19948849104859334</v>
      </c>
      <c r="E84" s="20">
        <f>E83/G83</f>
        <v>0.010230179028132993</v>
      </c>
      <c r="F84" s="20">
        <f>F83/G83</f>
        <v>0</v>
      </c>
      <c r="G84" s="20">
        <f>SUM(B84:F84)</f>
        <v>0.9999999999999999</v>
      </c>
      <c r="H84" s="33" t="s">
        <v>40</v>
      </c>
      <c r="I84" s="22" t="s">
        <v>40</v>
      </c>
      <c r="J84" s="12"/>
    </row>
    <row r="85" ht="14.25" customHeight="1">
      <c r="B85" s="17"/>
    </row>
    <row r="86" ht="14.25" customHeight="1">
      <c r="B86" s="17" t="s">
        <v>74</v>
      </c>
    </row>
    <row r="87" spans="2:9" s="11" customFormat="1" ht="14.25" customHeight="1">
      <c r="B87" s="10" t="s">
        <v>14</v>
      </c>
      <c r="C87" s="10" t="s">
        <v>37</v>
      </c>
      <c r="D87" s="10" t="s">
        <v>38</v>
      </c>
      <c r="E87" s="10" t="s">
        <v>39</v>
      </c>
      <c r="F87" s="10" t="s">
        <v>15</v>
      </c>
      <c r="G87" s="10" t="s">
        <v>16</v>
      </c>
      <c r="H87" s="10" t="s">
        <v>64</v>
      </c>
      <c r="I87" s="10" t="s">
        <v>27</v>
      </c>
    </row>
    <row r="88" spans="2:10" s="9" customFormat="1" ht="14.25" customHeight="1">
      <c r="B88" s="21">
        <v>113</v>
      </c>
      <c r="C88" s="21">
        <v>184</v>
      </c>
      <c r="D88" s="21">
        <v>84</v>
      </c>
      <c r="E88" s="21">
        <v>4</v>
      </c>
      <c r="F88" s="21">
        <v>0</v>
      </c>
      <c r="G88" s="21">
        <f>SUM(B88:F88)</f>
        <v>385</v>
      </c>
      <c r="H88" s="21">
        <v>30</v>
      </c>
      <c r="I88" s="21">
        <f>SUM(G88:H88)</f>
        <v>415</v>
      </c>
      <c r="J88" s="12"/>
    </row>
    <row r="89" spans="2:10" s="9" customFormat="1" ht="14.25" customHeight="1">
      <c r="B89" s="20">
        <f>B88/G88</f>
        <v>0.2935064935064935</v>
      </c>
      <c r="C89" s="20">
        <f>C88/G88</f>
        <v>0.4779220779220779</v>
      </c>
      <c r="D89" s="20">
        <f>D88/G88</f>
        <v>0.21818181818181817</v>
      </c>
      <c r="E89" s="20">
        <f>E88/G88</f>
        <v>0.01038961038961039</v>
      </c>
      <c r="F89" s="20">
        <f>F88/G88</f>
        <v>0</v>
      </c>
      <c r="G89" s="20">
        <f>SUM(B89:F89)</f>
        <v>0.9999999999999999</v>
      </c>
      <c r="H89" s="33" t="s">
        <v>40</v>
      </c>
      <c r="I89" s="22" t="s">
        <v>40</v>
      </c>
      <c r="J89" s="12"/>
    </row>
    <row r="90" ht="14.25" customHeight="1">
      <c r="B90" s="17"/>
    </row>
    <row r="91" ht="14.25" customHeight="1">
      <c r="B91" s="17" t="s">
        <v>75</v>
      </c>
    </row>
    <row r="92" spans="2:9" s="11" customFormat="1" ht="14.25" customHeight="1">
      <c r="B92" s="10" t="s">
        <v>14</v>
      </c>
      <c r="C92" s="10" t="s">
        <v>37</v>
      </c>
      <c r="D92" s="10" t="s">
        <v>38</v>
      </c>
      <c r="E92" s="10" t="s">
        <v>39</v>
      </c>
      <c r="F92" s="10" t="s">
        <v>15</v>
      </c>
      <c r="G92" s="10" t="s">
        <v>16</v>
      </c>
      <c r="H92" s="10" t="s">
        <v>64</v>
      </c>
      <c r="I92" s="10" t="s">
        <v>27</v>
      </c>
    </row>
    <row r="93" spans="2:10" s="9" customFormat="1" ht="14.25" customHeight="1">
      <c r="B93" s="21">
        <v>91</v>
      </c>
      <c r="C93" s="21">
        <v>163</v>
      </c>
      <c r="D93" s="21">
        <v>101</v>
      </c>
      <c r="E93" s="21">
        <v>7</v>
      </c>
      <c r="F93" s="21">
        <v>1</v>
      </c>
      <c r="G93" s="21">
        <f>SUM(B93:F93)</f>
        <v>363</v>
      </c>
      <c r="H93" s="21">
        <v>52</v>
      </c>
      <c r="I93" s="21">
        <f>SUM(G93:H93)</f>
        <v>415</v>
      </c>
      <c r="J93" s="12"/>
    </row>
    <row r="94" spans="2:10" s="9" customFormat="1" ht="14.25" customHeight="1">
      <c r="B94" s="20">
        <f>B93/G93</f>
        <v>0.25068870523415976</v>
      </c>
      <c r="C94" s="20">
        <f>C93/G93</f>
        <v>0.4490358126721763</v>
      </c>
      <c r="D94" s="20">
        <f>D93/G93</f>
        <v>0.27823691460055094</v>
      </c>
      <c r="E94" s="20">
        <f>E93/G93</f>
        <v>0.01928374655647383</v>
      </c>
      <c r="F94" s="20">
        <f>F93/G93</f>
        <v>0.0027548209366391185</v>
      </c>
      <c r="G94" s="20">
        <f>SUM(B94:F94)</f>
        <v>1</v>
      </c>
      <c r="H94" s="33" t="s">
        <v>40</v>
      </c>
      <c r="I94" s="22" t="s">
        <v>40</v>
      </c>
      <c r="J94" s="12"/>
    </row>
    <row r="95" ht="14.25" customHeight="1">
      <c r="B95" s="17"/>
    </row>
    <row r="96" ht="14.25" customHeight="1">
      <c r="B96" s="17" t="s">
        <v>71</v>
      </c>
    </row>
    <row r="97" spans="2:9" s="11" customFormat="1" ht="14.25" customHeight="1">
      <c r="B97" s="10" t="s">
        <v>14</v>
      </c>
      <c r="C97" s="10" t="s">
        <v>37</v>
      </c>
      <c r="D97" s="10" t="s">
        <v>38</v>
      </c>
      <c r="E97" s="10" t="s">
        <v>39</v>
      </c>
      <c r="F97" s="10" t="s">
        <v>15</v>
      </c>
      <c r="G97" s="10" t="s">
        <v>16</v>
      </c>
      <c r="H97" s="10" t="s">
        <v>64</v>
      </c>
      <c r="I97" s="10" t="s">
        <v>27</v>
      </c>
    </row>
    <row r="98" spans="2:10" s="9" customFormat="1" ht="14.25" customHeight="1">
      <c r="B98" s="21">
        <v>115</v>
      </c>
      <c r="C98" s="21">
        <v>161</v>
      </c>
      <c r="D98" s="21">
        <v>91</v>
      </c>
      <c r="E98" s="21">
        <v>3</v>
      </c>
      <c r="F98" s="21">
        <v>1</v>
      </c>
      <c r="G98" s="21">
        <f>SUM(B98:F98)</f>
        <v>371</v>
      </c>
      <c r="H98" s="21">
        <v>44</v>
      </c>
      <c r="I98" s="21">
        <f>SUM(G98:H98)</f>
        <v>415</v>
      </c>
      <c r="J98" s="12"/>
    </row>
    <row r="99" spans="2:10" s="9" customFormat="1" ht="14.25" customHeight="1">
      <c r="B99" s="20">
        <f>B98/G98</f>
        <v>0.30997304582210244</v>
      </c>
      <c r="C99" s="20">
        <f>C98/G98</f>
        <v>0.4339622641509434</v>
      </c>
      <c r="D99" s="20">
        <f>D98/G98</f>
        <v>0.24528301886792453</v>
      </c>
      <c r="E99" s="20">
        <f>E98/G98</f>
        <v>0.008086253369272238</v>
      </c>
      <c r="F99" s="20">
        <f>F98/G98</f>
        <v>0.0026954177897574125</v>
      </c>
      <c r="G99" s="20">
        <f>SUM(B99:F99)</f>
        <v>1</v>
      </c>
      <c r="H99" s="33" t="s">
        <v>40</v>
      </c>
      <c r="I99" s="22" t="s">
        <v>40</v>
      </c>
      <c r="J99" s="12"/>
    </row>
    <row r="100" ht="14.25" customHeight="1">
      <c r="B100" s="17"/>
    </row>
    <row r="101" ht="14.25" customHeight="1">
      <c r="C101" s="18"/>
    </row>
    <row r="102" spans="1:2" ht="14.25" customHeight="1">
      <c r="A102" s="7" t="s">
        <v>76</v>
      </c>
      <c r="B102" s="7"/>
    </row>
    <row r="103" spans="1:2" ht="14.25" customHeight="1">
      <c r="A103" s="7"/>
      <c r="B103" s="7"/>
    </row>
    <row r="104" ht="14.25" customHeight="1">
      <c r="B104" s="17" t="s">
        <v>77</v>
      </c>
    </row>
    <row r="105" spans="2:9" s="11" customFormat="1" ht="14.25" customHeight="1">
      <c r="B105" s="10" t="s">
        <v>14</v>
      </c>
      <c r="C105" s="10" t="s">
        <v>37</v>
      </c>
      <c r="D105" s="10" t="s">
        <v>38</v>
      </c>
      <c r="E105" s="10" t="s">
        <v>39</v>
      </c>
      <c r="F105" s="10" t="s">
        <v>15</v>
      </c>
      <c r="G105" s="10" t="s">
        <v>16</v>
      </c>
      <c r="H105" s="10" t="s">
        <v>64</v>
      </c>
      <c r="I105" s="10" t="s">
        <v>27</v>
      </c>
    </row>
    <row r="106" spans="2:10" s="9" customFormat="1" ht="14.25" customHeight="1">
      <c r="B106" s="21">
        <v>82</v>
      </c>
      <c r="C106" s="21">
        <v>146</v>
      </c>
      <c r="D106" s="21">
        <v>109</v>
      </c>
      <c r="E106" s="21">
        <v>2</v>
      </c>
      <c r="F106" s="21">
        <v>0</v>
      </c>
      <c r="G106" s="21">
        <f>SUM(B106:F106)</f>
        <v>339</v>
      </c>
      <c r="H106" s="21">
        <v>76</v>
      </c>
      <c r="I106" s="21">
        <f>SUM(G106:H106)</f>
        <v>415</v>
      </c>
      <c r="J106" s="12"/>
    </row>
    <row r="107" spans="2:10" s="9" customFormat="1" ht="14.25" customHeight="1">
      <c r="B107" s="20">
        <f>B106/G106</f>
        <v>0.24188790560471976</v>
      </c>
      <c r="C107" s="20">
        <f>C106/G106</f>
        <v>0.4306784660766962</v>
      </c>
      <c r="D107" s="20">
        <f>D106/G106</f>
        <v>0.3215339233038348</v>
      </c>
      <c r="E107" s="20">
        <f>E106/G106</f>
        <v>0.0058997050147492625</v>
      </c>
      <c r="F107" s="20">
        <f>F106/G106</f>
        <v>0</v>
      </c>
      <c r="G107" s="20">
        <f>SUM(B107:F107)</f>
        <v>1</v>
      </c>
      <c r="H107" s="33" t="s">
        <v>40</v>
      </c>
      <c r="I107" s="22" t="s">
        <v>40</v>
      </c>
      <c r="J107" s="12"/>
    </row>
    <row r="108" ht="14.25" customHeight="1">
      <c r="B108" s="17"/>
    </row>
    <row r="109" ht="14.25" customHeight="1">
      <c r="B109" s="17" t="s">
        <v>78</v>
      </c>
    </row>
    <row r="110" spans="2:9" s="11" customFormat="1" ht="14.25" customHeight="1">
      <c r="B110" s="10" t="s">
        <v>14</v>
      </c>
      <c r="C110" s="10" t="s">
        <v>37</v>
      </c>
      <c r="D110" s="10" t="s">
        <v>38</v>
      </c>
      <c r="E110" s="10" t="s">
        <v>39</v>
      </c>
      <c r="F110" s="10" t="s">
        <v>15</v>
      </c>
      <c r="G110" s="10" t="s">
        <v>16</v>
      </c>
      <c r="H110" s="10" t="s">
        <v>64</v>
      </c>
      <c r="I110" s="10" t="s">
        <v>27</v>
      </c>
    </row>
    <row r="111" spans="2:10" s="9" customFormat="1" ht="14.25" customHeight="1">
      <c r="B111" s="21">
        <v>76</v>
      </c>
      <c r="C111" s="21">
        <v>142</v>
      </c>
      <c r="D111" s="21">
        <v>112</v>
      </c>
      <c r="E111" s="21">
        <v>0</v>
      </c>
      <c r="F111" s="21">
        <v>0</v>
      </c>
      <c r="G111" s="21">
        <f>SUM(B111:F111)</f>
        <v>330</v>
      </c>
      <c r="H111" s="21">
        <v>85</v>
      </c>
      <c r="I111" s="21">
        <f>SUM(G111:H111)</f>
        <v>415</v>
      </c>
      <c r="J111" s="12"/>
    </row>
    <row r="112" spans="2:10" s="9" customFormat="1" ht="14.25" customHeight="1">
      <c r="B112" s="20">
        <f>B111/G111</f>
        <v>0.23030303030303031</v>
      </c>
      <c r="C112" s="20">
        <f>C111/G111</f>
        <v>0.4303030303030303</v>
      </c>
      <c r="D112" s="20">
        <f>D111/G111</f>
        <v>0.3393939393939394</v>
      </c>
      <c r="E112" s="20">
        <f>E111/G111</f>
        <v>0</v>
      </c>
      <c r="F112" s="20">
        <f>F111/G111</f>
        <v>0</v>
      </c>
      <c r="G112" s="20">
        <f>SUM(B112:F112)</f>
        <v>1</v>
      </c>
      <c r="H112" s="33" t="s">
        <v>40</v>
      </c>
      <c r="I112" s="22" t="s">
        <v>40</v>
      </c>
      <c r="J112" s="12"/>
    </row>
    <row r="113" ht="14.25" customHeight="1">
      <c r="B113" s="17"/>
    </row>
    <row r="114" ht="14.25" customHeight="1">
      <c r="B114" s="17" t="s">
        <v>79</v>
      </c>
    </row>
    <row r="115" spans="2:9" s="11" customFormat="1" ht="14.25" customHeight="1">
      <c r="B115" s="10" t="s">
        <v>14</v>
      </c>
      <c r="C115" s="10" t="s">
        <v>37</v>
      </c>
      <c r="D115" s="10" t="s">
        <v>38</v>
      </c>
      <c r="E115" s="10" t="s">
        <v>39</v>
      </c>
      <c r="F115" s="10" t="s">
        <v>15</v>
      </c>
      <c r="G115" s="10" t="s">
        <v>16</v>
      </c>
      <c r="H115" s="10" t="s">
        <v>64</v>
      </c>
      <c r="I115" s="10" t="s">
        <v>27</v>
      </c>
    </row>
    <row r="116" spans="2:10" s="9" customFormat="1" ht="14.25" customHeight="1">
      <c r="B116" s="21">
        <v>83</v>
      </c>
      <c r="C116" s="21">
        <v>146</v>
      </c>
      <c r="D116" s="21">
        <v>100</v>
      </c>
      <c r="E116" s="21">
        <v>0</v>
      </c>
      <c r="F116" s="21">
        <v>1</v>
      </c>
      <c r="G116" s="21">
        <f>SUM(B116:F116)</f>
        <v>330</v>
      </c>
      <c r="H116" s="21">
        <v>85</v>
      </c>
      <c r="I116" s="21">
        <f>SUM(G116:H116)</f>
        <v>415</v>
      </c>
      <c r="J116" s="12"/>
    </row>
    <row r="117" spans="2:10" s="9" customFormat="1" ht="14.25" customHeight="1">
      <c r="B117" s="20">
        <f>B116/G116</f>
        <v>0.2515151515151515</v>
      </c>
      <c r="C117" s="20">
        <f>C116/G116</f>
        <v>0.44242424242424244</v>
      </c>
      <c r="D117" s="20">
        <f>D116/G116</f>
        <v>0.30303030303030304</v>
      </c>
      <c r="E117" s="20">
        <f>E116/G116</f>
        <v>0</v>
      </c>
      <c r="F117" s="20">
        <f>F116/G116</f>
        <v>0.0030303030303030303</v>
      </c>
      <c r="G117" s="20">
        <f>SUM(B117:F117)</f>
        <v>1</v>
      </c>
      <c r="H117" s="33" t="s">
        <v>40</v>
      </c>
      <c r="I117" s="22" t="s">
        <v>40</v>
      </c>
      <c r="J117" s="12"/>
    </row>
    <row r="118" ht="14.25" customHeight="1">
      <c r="B118" s="17"/>
    </row>
    <row r="119" ht="14.25" customHeight="1">
      <c r="B119" s="17" t="s">
        <v>80</v>
      </c>
    </row>
    <row r="120" spans="2:9" s="11" customFormat="1" ht="14.25" customHeight="1">
      <c r="B120" s="10" t="s">
        <v>14</v>
      </c>
      <c r="C120" s="10" t="s">
        <v>37</v>
      </c>
      <c r="D120" s="10" t="s">
        <v>38</v>
      </c>
      <c r="E120" s="10" t="s">
        <v>39</v>
      </c>
      <c r="F120" s="10" t="s">
        <v>15</v>
      </c>
      <c r="G120" s="10" t="s">
        <v>16</v>
      </c>
      <c r="H120" s="10" t="s">
        <v>64</v>
      </c>
      <c r="I120" s="10" t="s">
        <v>27</v>
      </c>
    </row>
    <row r="121" spans="2:10" s="9" customFormat="1" ht="14.25" customHeight="1">
      <c r="B121" s="21">
        <v>88</v>
      </c>
      <c r="C121" s="21">
        <v>133</v>
      </c>
      <c r="D121" s="21">
        <v>107</v>
      </c>
      <c r="E121" s="21">
        <v>2</v>
      </c>
      <c r="F121" s="21">
        <v>1</v>
      </c>
      <c r="G121" s="21">
        <f>SUM(B121:F121)</f>
        <v>331</v>
      </c>
      <c r="H121" s="21">
        <v>84</v>
      </c>
      <c r="I121" s="21">
        <f>SUM(G121:H121)</f>
        <v>415</v>
      </c>
      <c r="J121" s="12"/>
    </row>
    <row r="122" spans="2:10" s="9" customFormat="1" ht="14.25" customHeight="1">
      <c r="B122" s="20">
        <f>B121/G121</f>
        <v>0.26586102719033233</v>
      </c>
      <c r="C122" s="20">
        <f>C121/G121</f>
        <v>0.40181268882175225</v>
      </c>
      <c r="D122" s="20">
        <f>D121/G121</f>
        <v>0.32326283987915405</v>
      </c>
      <c r="E122" s="20">
        <f>E121/G121</f>
        <v>0.006042296072507553</v>
      </c>
      <c r="F122" s="20">
        <f>F121/G121</f>
        <v>0.0030211480362537764</v>
      </c>
      <c r="G122" s="20">
        <f>SUM(B122:F122)</f>
        <v>0.9999999999999999</v>
      </c>
      <c r="H122" s="33" t="s">
        <v>40</v>
      </c>
      <c r="I122" s="22" t="s">
        <v>40</v>
      </c>
      <c r="J122" s="12"/>
    </row>
    <row r="123" ht="14.25" customHeight="1">
      <c r="B123" s="17"/>
    </row>
    <row r="124" ht="14.25" customHeight="1">
      <c r="B124" s="17" t="s">
        <v>71</v>
      </c>
    </row>
    <row r="125" spans="2:9" s="11" customFormat="1" ht="14.25" customHeight="1">
      <c r="B125" s="10" t="s">
        <v>14</v>
      </c>
      <c r="C125" s="10" t="s">
        <v>37</v>
      </c>
      <c r="D125" s="10" t="s">
        <v>38</v>
      </c>
      <c r="E125" s="10" t="s">
        <v>39</v>
      </c>
      <c r="F125" s="10" t="s">
        <v>15</v>
      </c>
      <c r="G125" s="10" t="s">
        <v>16</v>
      </c>
      <c r="H125" s="10" t="s">
        <v>64</v>
      </c>
      <c r="I125" s="10" t="s">
        <v>27</v>
      </c>
    </row>
    <row r="126" spans="2:10" s="9" customFormat="1" ht="14.25" customHeight="1">
      <c r="B126" s="21">
        <v>91</v>
      </c>
      <c r="C126" s="21">
        <v>130</v>
      </c>
      <c r="D126" s="21">
        <v>99</v>
      </c>
      <c r="E126" s="21">
        <v>3</v>
      </c>
      <c r="F126" s="21">
        <v>0</v>
      </c>
      <c r="G126" s="21">
        <f>SUM(B126:F126)</f>
        <v>323</v>
      </c>
      <c r="H126" s="21">
        <v>92</v>
      </c>
      <c r="I126" s="21">
        <f>SUM(G126:H126)</f>
        <v>415</v>
      </c>
      <c r="J126" s="12"/>
    </row>
    <row r="127" spans="2:10" s="9" customFormat="1" ht="14.25" customHeight="1">
      <c r="B127" s="20">
        <f>B126/G126</f>
        <v>0.28173374613003094</v>
      </c>
      <c r="C127" s="20">
        <f>C126/G126</f>
        <v>0.4024767801857585</v>
      </c>
      <c r="D127" s="20">
        <f>D126/G126</f>
        <v>0.3065015479876161</v>
      </c>
      <c r="E127" s="20">
        <f>E126/G126</f>
        <v>0.009287925696594427</v>
      </c>
      <c r="F127" s="20">
        <f>F126/G126</f>
        <v>0</v>
      </c>
      <c r="G127" s="20">
        <f>SUM(B127:F127)</f>
        <v>0.9999999999999999</v>
      </c>
      <c r="H127" s="33" t="s">
        <v>40</v>
      </c>
      <c r="I127" s="22" t="s">
        <v>40</v>
      </c>
      <c r="J127" s="12"/>
    </row>
    <row r="128" ht="14.25" customHeight="1">
      <c r="B128" s="17"/>
    </row>
    <row r="129" ht="14.25" customHeight="1">
      <c r="C129" s="18"/>
    </row>
    <row r="130" spans="1:2" ht="14.25" customHeight="1">
      <c r="A130" s="7" t="s">
        <v>81</v>
      </c>
      <c r="B130" s="7"/>
    </row>
    <row r="131" spans="1:2" ht="14.25" customHeight="1">
      <c r="A131" s="7"/>
      <c r="B131" s="7"/>
    </row>
    <row r="132" ht="14.25" customHeight="1">
      <c r="B132" s="17" t="s">
        <v>82</v>
      </c>
    </row>
    <row r="133" spans="2:9" s="11" customFormat="1" ht="14.25" customHeight="1">
      <c r="B133" s="10" t="s">
        <v>14</v>
      </c>
      <c r="C133" s="10" t="s">
        <v>37</v>
      </c>
      <c r="D133" s="10" t="s">
        <v>38</v>
      </c>
      <c r="E133" s="10" t="s">
        <v>39</v>
      </c>
      <c r="F133" s="10" t="s">
        <v>15</v>
      </c>
      <c r="G133" s="10" t="s">
        <v>16</v>
      </c>
      <c r="H133" s="10" t="s">
        <v>64</v>
      </c>
      <c r="I133" s="10" t="s">
        <v>27</v>
      </c>
    </row>
    <row r="134" spans="2:10" s="9" customFormat="1" ht="14.25" customHeight="1">
      <c r="B134" s="21">
        <v>62</v>
      </c>
      <c r="C134" s="21">
        <v>136</v>
      </c>
      <c r="D134" s="21">
        <v>99</v>
      </c>
      <c r="E134" s="21">
        <v>1</v>
      </c>
      <c r="F134" s="21">
        <v>0</v>
      </c>
      <c r="G134" s="21">
        <f>SUM(B134:F134)</f>
        <v>298</v>
      </c>
      <c r="H134" s="21">
        <v>117</v>
      </c>
      <c r="I134" s="21">
        <f>SUM(G134:H134)</f>
        <v>415</v>
      </c>
      <c r="J134" s="12"/>
    </row>
    <row r="135" spans="2:10" s="9" customFormat="1" ht="14.25" customHeight="1">
      <c r="B135" s="20">
        <f>B134/G134</f>
        <v>0.2080536912751678</v>
      </c>
      <c r="C135" s="20">
        <f>C134/G134</f>
        <v>0.4563758389261745</v>
      </c>
      <c r="D135" s="20">
        <f>D134/G134</f>
        <v>0.33221476510067116</v>
      </c>
      <c r="E135" s="20">
        <f>E134/G134</f>
        <v>0.003355704697986577</v>
      </c>
      <c r="F135" s="20">
        <f>F134/G134</f>
        <v>0</v>
      </c>
      <c r="G135" s="20">
        <f>SUM(B135:F135)</f>
        <v>1</v>
      </c>
      <c r="H135" s="33" t="s">
        <v>40</v>
      </c>
      <c r="I135" s="22" t="s">
        <v>40</v>
      </c>
      <c r="J135" s="12"/>
    </row>
    <row r="136" ht="14.25" customHeight="1">
      <c r="B136" s="17"/>
    </row>
    <row r="137" ht="14.25" customHeight="1">
      <c r="B137" s="17" t="s">
        <v>83</v>
      </c>
    </row>
    <row r="138" spans="2:9" s="11" customFormat="1" ht="14.25" customHeight="1">
      <c r="B138" s="10" t="s">
        <v>14</v>
      </c>
      <c r="C138" s="10" t="s">
        <v>37</v>
      </c>
      <c r="D138" s="10" t="s">
        <v>38</v>
      </c>
      <c r="E138" s="10" t="s">
        <v>39</v>
      </c>
      <c r="F138" s="10" t="s">
        <v>15</v>
      </c>
      <c r="G138" s="10" t="s">
        <v>16</v>
      </c>
      <c r="H138" s="10" t="s">
        <v>64</v>
      </c>
      <c r="I138" s="10" t="s">
        <v>27</v>
      </c>
    </row>
    <row r="139" spans="2:10" s="9" customFormat="1" ht="14.25" customHeight="1">
      <c r="B139" s="21">
        <v>68</v>
      </c>
      <c r="C139" s="21">
        <v>136</v>
      </c>
      <c r="D139" s="21">
        <v>87</v>
      </c>
      <c r="E139" s="21">
        <v>4</v>
      </c>
      <c r="F139" s="21">
        <v>0</v>
      </c>
      <c r="G139" s="21">
        <f>SUM(B139:F139)</f>
        <v>295</v>
      </c>
      <c r="H139" s="21">
        <v>120</v>
      </c>
      <c r="I139" s="21">
        <f>SUM(G139:H139)</f>
        <v>415</v>
      </c>
      <c r="J139" s="12"/>
    </row>
    <row r="140" spans="2:10" s="9" customFormat="1" ht="14.25" customHeight="1">
      <c r="B140" s="20">
        <f>B139/G139</f>
        <v>0.2305084745762712</v>
      </c>
      <c r="C140" s="20">
        <f>C139/G139</f>
        <v>0.4610169491525424</v>
      </c>
      <c r="D140" s="20">
        <f>D139/G139</f>
        <v>0.29491525423728815</v>
      </c>
      <c r="E140" s="20">
        <f>E139/G139</f>
        <v>0.013559322033898305</v>
      </c>
      <c r="F140" s="20">
        <f>F139/G139</f>
        <v>0</v>
      </c>
      <c r="G140" s="20">
        <f>SUM(B140:F140)</f>
        <v>1</v>
      </c>
      <c r="H140" s="33" t="s">
        <v>40</v>
      </c>
      <c r="I140" s="22" t="s">
        <v>40</v>
      </c>
      <c r="J140" s="12"/>
    </row>
    <row r="141" ht="14.25" customHeight="1">
      <c r="B141" s="17"/>
    </row>
    <row r="142" ht="14.25" customHeight="1">
      <c r="B142" s="17" t="s">
        <v>84</v>
      </c>
    </row>
    <row r="143" spans="2:9" s="11" customFormat="1" ht="14.25" customHeight="1">
      <c r="B143" s="10" t="s">
        <v>14</v>
      </c>
      <c r="C143" s="10" t="s">
        <v>37</v>
      </c>
      <c r="D143" s="10" t="s">
        <v>38</v>
      </c>
      <c r="E143" s="10" t="s">
        <v>39</v>
      </c>
      <c r="F143" s="10" t="s">
        <v>15</v>
      </c>
      <c r="G143" s="10" t="s">
        <v>16</v>
      </c>
      <c r="H143" s="10" t="s">
        <v>64</v>
      </c>
      <c r="I143" s="10" t="s">
        <v>27</v>
      </c>
    </row>
    <row r="144" spans="2:10" s="9" customFormat="1" ht="14.25" customHeight="1">
      <c r="B144" s="21">
        <v>66</v>
      </c>
      <c r="C144" s="21">
        <v>127</v>
      </c>
      <c r="D144" s="21">
        <v>98</v>
      </c>
      <c r="E144" s="21">
        <v>2</v>
      </c>
      <c r="F144" s="21">
        <v>0</v>
      </c>
      <c r="G144" s="21">
        <f>SUM(B144:F144)</f>
        <v>293</v>
      </c>
      <c r="H144" s="21">
        <v>122</v>
      </c>
      <c r="I144" s="21">
        <f>SUM(G144:H144)</f>
        <v>415</v>
      </c>
      <c r="J144" s="12"/>
    </row>
    <row r="145" spans="2:10" s="9" customFormat="1" ht="14.25" customHeight="1">
      <c r="B145" s="20">
        <f>B144/G144</f>
        <v>0.22525597269624573</v>
      </c>
      <c r="C145" s="20">
        <f>C144/G144</f>
        <v>0.4334470989761092</v>
      </c>
      <c r="D145" s="20">
        <f>D144/G144</f>
        <v>0.33447098976109213</v>
      </c>
      <c r="E145" s="20">
        <f>E144/G144</f>
        <v>0.006825938566552901</v>
      </c>
      <c r="F145" s="20">
        <f>F144/G144</f>
        <v>0</v>
      </c>
      <c r="G145" s="20">
        <f>SUM(B145:F145)</f>
        <v>1</v>
      </c>
      <c r="H145" s="33" t="s">
        <v>40</v>
      </c>
      <c r="I145" s="22" t="s">
        <v>40</v>
      </c>
      <c r="J145" s="12"/>
    </row>
    <row r="146" ht="14.25" customHeight="1">
      <c r="B146" s="17"/>
    </row>
    <row r="147" ht="14.25" customHeight="1">
      <c r="B147" s="17" t="s">
        <v>85</v>
      </c>
    </row>
    <row r="148" spans="2:9" s="11" customFormat="1" ht="14.25" customHeight="1">
      <c r="B148" s="10" t="s">
        <v>14</v>
      </c>
      <c r="C148" s="10" t="s">
        <v>37</v>
      </c>
      <c r="D148" s="10" t="s">
        <v>38</v>
      </c>
      <c r="E148" s="10" t="s">
        <v>39</v>
      </c>
      <c r="F148" s="10" t="s">
        <v>15</v>
      </c>
      <c r="G148" s="10" t="s">
        <v>16</v>
      </c>
      <c r="H148" s="10" t="s">
        <v>64</v>
      </c>
      <c r="I148" s="10" t="s">
        <v>27</v>
      </c>
    </row>
    <row r="149" spans="2:10" s="9" customFormat="1" ht="14.25" customHeight="1">
      <c r="B149" s="21">
        <v>58</v>
      </c>
      <c r="C149" s="21">
        <v>112</v>
      </c>
      <c r="D149" s="21">
        <v>107</v>
      </c>
      <c r="E149" s="21">
        <v>1</v>
      </c>
      <c r="F149" s="21">
        <v>0</v>
      </c>
      <c r="G149" s="21">
        <f>SUM(B149:F149)</f>
        <v>278</v>
      </c>
      <c r="H149" s="21">
        <v>137</v>
      </c>
      <c r="I149" s="21">
        <f>SUM(G149:H149)</f>
        <v>415</v>
      </c>
      <c r="J149" s="12"/>
    </row>
    <row r="150" spans="2:10" s="9" customFormat="1" ht="14.25" customHeight="1">
      <c r="B150" s="20">
        <f>B149/G149</f>
        <v>0.20863309352517986</v>
      </c>
      <c r="C150" s="20">
        <f>C149/G149</f>
        <v>0.4028776978417266</v>
      </c>
      <c r="D150" s="20">
        <f>D149/G149</f>
        <v>0.38489208633093525</v>
      </c>
      <c r="E150" s="20">
        <f>E149/G149</f>
        <v>0.0035971223021582736</v>
      </c>
      <c r="F150" s="20">
        <f>F149/G149</f>
        <v>0</v>
      </c>
      <c r="G150" s="20">
        <f>SUM(B150:F150)</f>
        <v>1</v>
      </c>
      <c r="H150" s="33" t="s">
        <v>40</v>
      </c>
      <c r="I150" s="22" t="s">
        <v>40</v>
      </c>
      <c r="J150" s="12"/>
    </row>
    <row r="151" ht="14.25" customHeight="1">
      <c r="B151" s="17"/>
    </row>
    <row r="152" ht="14.25" customHeight="1">
      <c r="B152" s="17" t="s">
        <v>86</v>
      </c>
    </row>
    <row r="153" spans="2:9" s="11" customFormat="1" ht="14.25" customHeight="1">
      <c r="B153" s="10" t="s">
        <v>14</v>
      </c>
      <c r="C153" s="10" t="s">
        <v>37</v>
      </c>
      <c r="D153" s="10" t="s">
        <v>38</v>
      </c>
      <c r="E153" s="10" t="s">
        <v>39</v>
      </c>
      <c r="F153" s="10" t="s">
        <v>15</v>
      </c>
      <c r="G153" s="10" t="s">
        <v>16</v>
      </c>
      <c r="H153" s="10" t="s">
        <v>64</v>
      </c>
      <c r="I153" s="10" t="s">
        <v>27</v>
      </c>
    </row>
    <row r="154" spans="2:10" s="9" customFormat="1" ht="14.25" customHeight="1">
      <c r="B154" s="21">
        <v>59</v>
      </c>
      <c r="C154" s="21">
        <v>120</v>
      </c>
      <c r="D154" s="21">
        <v>99</v>
      </c>
      <c r="E154" s="21">
        <v>0</v>
      </c>
      <c r="F154" s="21">
        <v>1</v>
      </c>
      <c r="G154" s="21">
        <f>SUM(B154:F154)</f>
        <v>279</v>
      </c>
      <c r="H154" s="21">
        <v>136</v>
      </c>
      <c r="I154" s="21">
        <f>SUM(G154:H154)</f>
        <v>415</v>
      </c>
      <c r="J154" s="12"/>
    </row>
    <row r="155" spans="2:10" s="9" customFormat="1" ht="14.25" customHeight="1">
      <c r="B155" s="20">
        <f>B154/G154</f>
        <v>0.2114695340501792</v>
      </c>
      <c r="C155" s="20">
        <f>C154/G154</f>
        <v>0.43010752688172044</v>
      </c>
      <c r="D155" s="20">
        <f>D154/G154</f>
        <v>0.3548387096774194</v>
      </c>
      <c r="E155" s="20">
        <f>E154/G154</f>
        <v>0</v>
      </c>
      <c r="F155" s="20">
        <f>F154/G154</f>
        <v>0.0035842293906810036</v>
      </c>
      <c r="G155" s="20">
        <f>SUM(B155:F155)</f>
        <v>1</v>
      </c>
      <c r="H155" s="33" t="s">
        <v>40</v>
      </c>
      <c r="I155" s="22" t="s">
        <v>40</v>
      </c>
      <c r="J155" s="12"/>
    </row>
    <row r="156" ht="14.25" customHeight="1">
      <c r="B156" s="17"/>
    </row>
    <row r="157" ht="14.25" customHeight="1">
      <c r="B157" s="17" t="s">
        <v>87</v>
      </c>
    </row>
    <row r="158" spans="2:9" s="11" customFormat="1" ht="14.25" customHeight="1">
      <c r="B158" s="10" t="s">
        <v>14</v>
      </c>
      <c r="C158" s="10" t="s">
        <v>37</v>
      </c>
      <c r="D158" s="10" t="s">
        <v>38</v>
      </c>
      <c r="E158" s="10" t="s">
        <v>39</v>
      </c>
      <c r="F158" s="10" t="s">
        <v>15</v>
      </c>
      <c r="G158" s="10" t="s">
        <v>16</v>
      </c>
      <c r="H158" s="10" t="s">
        <v>64</v>
      </c>
      <c r="I158" s="10" t="s">
        <v>27</v>
      </c>
    </row>
    <row r="159" spans="2:10" s="9" customFormat="1" ht="14.25" customHeight="1">
      <c r="B159" s="21">
        <v>59</v>
      </c>
      <c r="C159" s="21">
        <v>129</v>
      </c>
      <c r="D159" s="21">
        <v>88</v>
      </c>
      <c r="E159" s="21">
        <v>2</v>
      </c>
      <c r="F159" s="21">
        <v>1</v>
      </c>
      <c r="G159" s="21">
        <f>SUM(B159:F159)</f>
        <v>279</v>
      </c>
      <c r="H159" s="21">
        <v>136</v>
      </c>
      <c r="I159" s="21">
        <f>SUM(G159:H159)</f>
        <v>415</v>
      </c>
      <c r="J159" s="12"/>
    </row>
    <row r="160" spans="2:10" s="9" customFormat="1" ht="14.25" customHeight="1">
      <c r="B160" s="20">
        <f>B159/G159</f>
        <v>0.2114695340501792</v>
      </c>
      <c r="C160" s="20">
        <f>C159/G159</f>
        <v>0.46236559139784944</v>
      </c>
      <c r="D160" s="20">
        <f>D159/G159</f>
        <v>0.3154121863799283</v>
      </c>
      <c r="E160" s="20">
        <f>E159/G159</f>
        <v>0.007168458781362007</v>
      </c>
      <c r="F160" s="20">
        <f>F159/G159</f>
        <v>0.0035842293906810036</v>
      </c>
      <c r="G160" s="20">
        <f>SUM(B160:F160)</f>
        <v>0.9999999999999999</v>
      </c>
      <c r="H160" s="33" t="s">
        <v>40</v>
      </c>
      <c r="I160" s="22" t="s">
        <v>40</v>
      </c>
      <c r="J160" s="12"/>
    </row>
    <row r="161" ht="14.25" customHeight="1">
      <c r="B161" s="17"/>
    </row>
    <row r="162" ht="14.25" customHeight="1">
      <c r="B162" s="17" t="s">
        <v>88</v>
      </c>
    </row>
    <row r="163" spans="2:9" s="11" customFormat="1" ht="14.25" customHeight="1">
      <c r="B163" s="10" t="s">
        <v>14</v>
      </c>
      <c r="C163" s="10" t="s">
        <v>37</v>
      </c>
      <c r="D163" s="10" t="s">
        <v>38</v>
      </c>
      <c r="E163" s="10" t="s">
        <v>39</v>
      </c>
      <c r="F163" s="10" t="s">
        <v>15</v>
      </c>
      <c r="G163" s="10" t="s">
        <v>16</v>
      </c>
      <c r="H163" s="10" t="s">
        <v>64</v>
      </c>
      <c r="I163" s="10" t="s">
        <v>27</v>
      </c>
    </row>
    <row r="164" spans="2:10" s="9" customFormat="1" ht="14.25" customHeight="1">
      <c r="B164" s="21">
        <v>62</v>
      </c>
      <c r="C164" s="21">
        <v>131</v>
      </c>
      <c r="D164" s="21">
        <v>82</v>
      </c>
      <c r="E164" s="21">
        <v>3</v>
      </c>
      <c r="F164" s="21">
        <v>1</v>
      </c>
      <c r="G164" s="21">
        <f>SUM(B164:F164)</f>
        <v>279</v>
      </c>
      <c r="H164" s="21">
        <v>136</v>
      </c>
      <c r="I164" s="21">
        <f>SUM(G164:H164)</f>
        <v>415</v>
      </c>
      <c r="J164" s="12"/>
    </row>
    <row r="165" spans="2:10" s="9" customFormat="1" ht="14.25" customHeight="1">
      <c r="B165" s="20">
        <f>B164/G164</f>
        <v>0.2222222222222222</v>
      </c>
      <c r="C165" s="20">
        <f>C164/G164</f>
        <v>0.46953405017921146</v>
      </c>
      <c r="D165" s="20">
        <f>D164/G164</f>
        <v>0.2939068100358423</v>
      </c>
      <c r="E165" s="20">
        <f>E164/G164</f>
        <v>0.010752688172043012</v>
      </c>
      <c r="F165" s="20">
        <f>F164/G164</f>
        <v>0.0035842293906810036</v>
      </c>
      <c r="G165" s="20">
        <f>SUM(B165:F165)</f>
        <v>1</v>
      </c>
      <c r="H165" s="33" t="s">
        <v>40</v>
      </c>
      <c r="I165" s="22" t="s">
        <v>40</v>
      </c>
      <c r="J165" s="12"/>
    </row>
    <row r="166" ht="14.25" customHeight="1">
      <c r="B166" s="17"/>
    </row>
    <row r="167" ht="14.25" customHeight="1">
      <c r="C167" s="18"/>
    </row>
    <row r="168" spans="1:2" ht="14.25" customHeight="1">
      <c r="A168" s="7" t="s">
        <v>89</v>
      </c>
      <c r="B168" s="7"/>
    </row>
    <row r="169" spans="1:2" ht="14.25" customHeight="1">
      <c r="A169" s="7"/>
      <c r="B169" s="7"/>
    </row>
    <row r="170" ht="14.25" customHeight="1">
      <c r="B170" s="17" t="s">
        <v>90</v>
      </c>
    </row>
    <row r="171" spans="2:9" s="11" customFormat="1" ht="14.25" customHeight="1">
      <c r="B171" s="10" t="s">
        <v>14</v>
      </c>
      <c r="C171" s="10" t="s">
        <v>37</v>
      </c>
      <c r="D171" s="10" t="s">
        <v>38</v>
      </c>
      <c r="E171" s="10" t="s">
        <v>39</v>
      </c>
      <c r="F171" s="10" t="s">
        <v>15</v>
      </c>
      <c r="G171" s="10" t="s">
        <v>16</v>
      </c>
      <c r="H171" s="10" t="s">
        <v>64</v>
      </c>
      <c r="I171" s="10" t="s">
        <v>27</v>
      </c>
    </row>
    <row r="172" spans="2:10" s="9" customFormat="1" ht="14.25" customHeight="1">
      <c r="B172" s="21">
        <v>17</v>
      </c>
      <c r="C172" s="21">
        <v>45</v>
      </c>
      <c r="D172" s="21">
        <v>48</v>
      </c>
      <c r="E172" s="21">
        <v>2</v>
      </c>
      <c r="F172" s="21">
        <v>0</v>
      </c>
      <c r="G172" s="21">
        <f>SUM(B172:F172)</f>
        <v>112</v>
      </c>
      <c r="H172" s="21">
        <v>303</v>
      </c>
      <c r="I172" s="21">
        <f>SUM(G172:H172)</f>
        <v>415</v>
      </c>
      <c r="J172" s="12"/>
    </row>
    <row r="173" spans="2:10" s="9" customFormat="1" ht="14.25" customHeight="1">
      <c r="B173" s="20">
        <f>B172/G172</f>
        <v>0.15178571428571427</v>
      </c>
      <c r="C173" s="20">
        <f>C172/G172</f>
        <v>0.4017857142857143</v>
      </c>
      <c r="D173" s="20">
        <f>D172/G172</f>
        <v>0.42857142857142855</v>
      </c>
      <c r="E173" s="20">
        <f>E172/G172</f>
        <v>0.017857142857142856</v>
      </c>
      <c r="F173" s="20">
        <f>F172/G172</f>
        <v>0</v>
      </c>
      <c r="G173" s="20">
        <f>SUM(B173:F173)</f>
        <v>1</v>
      </c>
      <c r="H173" s="33" t="s">
        <v>40</v>
      </c>
      <c r="I173" s="22" t="s">
        <v>40</v>
      </c>
      <c r="J173" s="12"/>
    </row>
    <row r="174" ht="14.25" customHeight="1">
      <c r="B174" s="17"/>
    </row>
    <row r="175" ht="14.25" customHeight="1">
      <c r="B175" s="17" t="s">
        <v>91</v>
      </c>
    </row>
    <row r="176" spans="2:9" s="11" customFormat="1" ht="14.25" customHeight="1">
      <c r="B176" s="10" t="s">
        <v>14</v>
      </c>
      <c r="C176" s="10" t="s">
        <v>37</v>
      </c>
      <c r="D176" s="10" t="s">
        <v>38</v>
      </c>
      <c r="E176" s="10" t="s">
        <v>39</v>
      </c>
      <c r="F176" s="10" t="s">
        <v>15</v>
      </c>
      <c r="G176" s="10" t="s">
        <v>16</v>
      </c>
      <c r="H176" s="10" t="s">
        <v>64</v>
      </c>
      <c r="I176" s="10" t="s">
        <v>27</v>
      </c>
    </row>
    <row r="177" spans="2:10" s="9" customFormat="1" ht="14.25" customHeight="1">
      <c r="B177" s="21">
        <v>17</v>
      </c>
      <c r="C177" s="21">
        <v>43</v>
      </c>
      <c r="D177" s="21">
        <v>51</v>
      </c>
      <c r="E177" s="21">
        <v>0</v>
      </c>
      <c r="F177" s="21">
        <v>0</v>
      </c>
      <c r="G177" s="21">
        <f>SUM(B177:F177)</f>
        <v>111</v>
      </c>
      <c r="H177" s="21">
        <v>304</v>
      </c>
      <c r="I177" s="21">
        <f>SUM(G177:H177)</f>
        <v>415</v>
      </c>
      <c r="J177" s="12"/>
    </row>
    <row r="178" spans="2:10" s="9" customFormat="1" ht="14.25" customHeight="1">
      <c r="B178" s="20">
        <f>B177/G177</f>
        <v>0.15315315315315314</v>
      </c>
      <c r="C178" s="20">
        <f>C177/G177</f>
        <v>0.38738738738738737</v>
      </c>
      <c r="D178" s="20">
        <f>D177/G177</f>
        <v>0.4594594594594595</v>
      </c>
      <c r="E178" s="20">
        <f>E177/G177</f>
        <v>0</v>
      </c>
      <c r="F178" s="20">
        <f>F177/G177</f>
        <v>0</v>
      </c>
      <c r="G178" s="20">
        <f>SUM(B178:F178)</f>
        <v>1</v>
      </c>
      <c r="H178" s="33" t="s">
        <v>40</v>
      </c>
      <c r="I178" s="22" t="s">
        <v>40</v>
      </c>
      <c r="J178" s="12"/>
    </row>
    <row r="179" ht="14.25" customHeight="1">
      <c r="B179" s="17"/>
    </row>
    <row r="180" ht="14.25" customHeight="1">
      <c r="B180" s="17" t="s">
        <v>92</v>
      </c>
    </row>
    <row r="181" spans="2:9" s="11" customFormat="1" ht="14.25" customHeight="1">
      <c r="B181" s="10" t="s">
        <v>14</v>
      </c>
      <c r="C181" s="10" t="s">
        <v>37</v>
      </c>
      <c r="D181" s="10" t="s">
        <v>38</v>
      </c>
      <c r="E181" s="10" t="s">
        <v>39</v>
      </c>
      <c r="F181" s="10" t="s">
        <v>15</v>
      </c>
      <c r="G181" s="10" t="s">
        <v>16</v>
      </c>
      <c r="H181" s="10" t="s">
        <v>64</v>
      </c>
      <c r="I181" s="10" t="s">
        <v>27</v>
      </c>
    </row>
    <row r="182" spans="2:10" s="9" customFormat="1" ht="14.25" customHeight="1">
      <c r="B182" s="21">
        <v>18</v>
      </c>
      <c r="C182" s="21">
        <v>43</v>
      </c>
      <c r="D182" s="21">
        <v>48</v>
      </c>
      <c r="E182" s="21">
        <v>1</v>
      </c>
      <c r="F182" s="21">
        <v>0</v>
      </c>
      <c r="G182" s="21">
        <f>SUM(B182:F182)</f>
        <v>110</v>
      </c>
      <c r="H182" s="21">
        <v>305</v>
      </c>
      <c r="I182" s="21">
        <f>SUM(G182:H182)</f>
        <v>415</v>
      </c>
      <c r="J182" s="12"/>
    </row>
    <row r="183" spans="2:10" s="9" customFormat="1" ht="14.25" customHeight="1">
      <c r="B183" s="20">
        <f>B182/G182</f>
        <v>0.16363636363636364</v>
      </c>
      <c r="C183" s="20">
        <f>C182/G182</f>
        <v>0.39090909090909093</v>
      </c>
      <c r="D183" s="20">
        <f>D182/G182</f>
        <v>0.43636363636363634</v>
      </c>
      <c r="E183" s="20">
        <f>E182/G182</f>
        <v>0.00909090909090909</v>
      </c>
      <c r="F183" s="20">
        <f>F182/G182</f>
        <v>0</v>
      </c>
      <c r="G183" s="20">
        <f>SUM(B183:F183)</f>
        <v>1</v>
      </c>
      <c r="H183" s="33" t="s">
        <v>40</v>
      </c>
      <c r="I183" s="22" t="s">
        <v>40</v>
      </c>
      <c r="J183" s="12"/>
    </row>
    <row r="184" ht="14.25" customHeight="1">
      <c r="B184" s="17"/>
    </row>
    <row r="185" ht="14.25" customHeight="1">
      <c r="C185" s="18"/>
    </row>
    <row r="186" spans="1:2" ht="14.25" customHeight="1">
      <c r="A186" s="7" t="s">
        <v>93</v>
      </c>
      <c r="B186" s="7"/>
    </row>
    <row r="187" spans="1:2" ht="14.25" customHeight="1">
      <c r="A187" s="7"/>
      <c r="B187" s="7"/>
    </row>
    <row r="188" ht="14.25" customHeight="1">
      <c r="B188" s="17" t="s">
        <v>94</v>
      </c>
    </row>
    <row r="189" spans="2:9" s="11" customFormat="1" ht="14.25" customHeight="1">
      <c r="B189" s="10" t="s">
        <v>14</v>
      </c>
      <c r="C189" s="10" t="s">
        <v>37</v>
      </c>
      <c r="D189" s="10" t="s">
        <v>38</v>
      </c>
      <c r="E189" s="10" t="s">
        <v>39</v>
      </c>
      <c r="F189" s="10" t="s">
        <v>15</v>
      </c>
      <c r="G189" s="10" t="s">
        <v>16</v>
      </c>
      <c r="H189" s="10" t="s">
        <v>64</v>
      </c>
      <c r="I189" s="10" t="s">
        <v>27</v>
      </c>
    </row>
    <row r="190" spans="2:10" s="9" customFormat="1" ht="14.25" customHeight="1">
      <c r="B190" s="21">
        <v>19</v>
      </c>
      <c r="C190" s="21">
        <v>31</v>
      </c>
      <c r="D190" s="21">
        <v>22</v>
      </c>
      <c r="E190" s="21">
        <v>2</v>
      </c>
      <c r="F190" s="21">
        <v>0</v>
      </c>
      <c r="G190" s="21">
        <f>SUM(B190:F190)</f>
        <v>74</v>
      </c>
      <c r="H190" s="21">
        <v>341</v>
      </c>
      <c r="I190" s="21">
        <f>SUM(G190:H190)</f>
        <v>415</v>
      </c>
      <c r="J190" s="12"/>
    </row>
    <row r="191" spans="2:10" s="9" customFormat="1" ht="14.25" customHeight="1">
      <c r="B191" s="20">
        <f>B190/G190</f>
        <v>0.25675675675675674</v>
      </c>
      <c r="C191" s="20">
        <f>C190/G190</f>
        <v>0.4189189189189189</v>
      </c>
      <c r="D191" s="20">
        <f>D190/G190</f>
        <v>0.2972972972972973</v>
      </c>
      <c r="E191" s="20">
        <f>E190/G190</f>
        <v>0.02702702702702703</v>
      </c>
      <c r="F191" s="20">
        <f>F190/G190</f>
        <v>0</v>
      </c>
      <c r="G191" s="20">
        <f>SUM(B191:F191)</f>
        <v>1</v>
      </c>
      <c r="H191" s="33" t="s">
        <v>40</v>
      </c>
      <c r="I191" s="22" t="s">
        <v>40</v>
      </c>
      <c r="J191" s="12"/>
    </row>
    <row r="192" ht="14.25" customHeight="1">
      <c r="B192" s="17"/>
    </row>
    <row r="193" ht="14.25" customHeight="1">
      <c r="B193" s="17" t="s">
        <v>95</v>
      </c>
    </row>
    <row r="194" spans="2:9" s="11" customFormat="1" ht="14.25" customHeight="1">
      <c r="B194" s="10" t="s">
        <v>14</v>
      </c>
      <c r="C194" s="10" t="s">
        <v>37</v>
      </c>
      <c r="D194" s="10" t="s">
        <v>38</v>
      </c>
      <c r="E194" s="10" t="s">
        <v>39</v>
      </c>
      <c r="F194" s="10" t="s">
        <v>15</v>
      </c>
      <c r="G194" s="10" t="s">
        <v>16</v>
      </c>
      <c r="H194" s="10" t="s">
        <v>64</v>
      </c>
      <c r="I194" s="10" t="s">
        <v>27</v>
      </c>
    </row>
    <row r="195" spans="2:10" s="9" customFormat="1" ht="14.25" customHeight="1">
      <c r="B195" s="21">
        <v>21</v>
      </c>
      <c r="C195" s="21">
        <v>31</v>
      </c>
      <c r="D195" s="21">
        <v>18</v>
      </c>
      <c r="E195" s="21">
        <v>3</v>
      </c>
      <c r="F195" s="21">
        <v>0</v>
      </c>
      <c r="G195" s="21">
        <f>SUM(B195:F195)</f>
        <v>73</v>
      </c>
      <c r="H195" s="21">
        <v>342</v>
      </c>
      <c r="I195" s="21">
        <f>SUM(G195:H195)</f>
        <v>415</v>
      </c>
      <c r="J195" s="12"/>
    </row>
    <row r="196" spans="2:10" s="9" customFormat="1" ht="14.25" customHeight="1">
      <c r="B196" s="20">
        <f>B195/G195</f>
        <v>0.2876712328767123</v>
      </c>
      <c r="C196" s="20">
        <f>C195/G195</f>
        <v>0.4246575342465753</v>
      </c>
      <c r="D196" s="20">
        <f>D195/G195</f>
        <v>0.2465753424657534</v>
      </c>
      <c r="E196" s="20">
        <f>E195/G195</f>
        <v>0.0410958904109589</v>
      </c>
      <c r="F196" s="20">
        <f>F195/G195</f>
        <v>0</v>
      </c>
      <c r="G196" s="20">
        <f>SUM(B196:F196)</f>
        <v>1</v>
      </c>
      <c r="H196" s="33" t="s">
        <v>40</v>
      </c>
      <c r="I196" s="22" t="s">
        <v>40</v>
      </c>
      <c r="J196" s="12"/>
    </row>
    <row r="197" ht="14.25" customHeight="1">
      <c r="B197" s="17"/>
    </row>
    <row r="198" ht="14.25" customHeight="1">
      <c r="B198" s="17" t="s">
        <v>96</v>
      </c>
    </row>
    <row r="199" spans="2:9" s="11" customFormat="1" ht="14.25" customHeight="1">
      <c r="B199" s="10" t="s">
        <v>14</v>
      </c>
      <c r="C199" s="10" t="s">
        <v>37</v>
      </c>
      <c r="D199" s="10" t="s">
        <v>38</v>
      </c>
      <c r="E199" s="10" t="s">
        <v>39</v>
      </c>
      <c r="F199" s="10" t="s">
        <v>15</v>
      </c>
      <c r="G199" s="10" t="s">
        <v>16</v>
      </c>
      <c r="H199" s="10" t="s">
        <v>64</v>
      </c>
      <c r="I199" s="10" t="s">
        <v>27</v>
      </c>
    </row>
    <row r="200" spans="2:10" s="9" customFormat="1" ht="14.25" customHeight="1">
      <c r="B200" s="21">
        <v>23</v>
      </c>
      <c r="C200" s="21">
        <v>31</v>
      </c>
      <c r="D200" s="21">
        <v>16</v>
      </c>
      <c r="E200" s="21">
        <v>3</v>
      </c>
      <c r="F200" s="21">
        <v>0</v>
      </c>
      <c r="G200" s="21">
        <f>SUM(B200:F200)</f>
        <v>73</v>
      </c>
      <c r="H200" s="21">
        <v>342</v>
      </c>
      <c r="I200" s="21">
        <f>SUM(G200:H200)</f>
        <v>415</v>
      </c>
      <c r="J200" s="12"/>
    </row>
    <row r="201" spans="2:10" s="9" customFormat="1" ht="14.25" customHeight="1">
      <c r="B201" s="20">
        <f>B200/G200</f>
        <v>0.3150684931506849</v>
      </c>
      <c r="C201" s="20">
        <f>C200/G200</f>
        <v>0.4246575342465753</v>
      </c>
      <c r="D201" s="20">
        <f>D200/G200</f>
        <v>0.2191780821917808</v>
      </c>
      <c r="E201" s="20">
        <f>E200/G200</f>
        <v>0.0410958904109589</v>
      </c>
      <c r="F201" s="20">
        <f>F200/G200</f>
        <v>0</v>
      </c>
      <c r="G201" s="20">
        <f>SUM(B201:F201)</f>
        <v>1</v>
      </c>
      <c r="H201" s="33" t="s">
        <v>40</v>
      </c>
      <c r="I201" s="22" t="s">
        <v>40</v>
      </c>
      <c r="J201" s="12"/>
    </row>
    <row r="202" ht="14.25" customHeight="1">
      <c r="B202" s="17"/>
    </row>
    <row r="203" ht="14.25" customHeight="1">
      <c r="B203" s="17" t="s">
        <v>97</v>
      </c>
    </row>
    <row r="204" spans="2:9" s="11" customFormat="1" ht="14.25" customHeight="1">
      <c r="B204" s="10" t="s">
        <v>14</v>
      </c>
      <c r="C204" s="10" t="s">
        <v>37</v>
      </c>
      <c r="D204" s="10" t="s">
        <v>38</v>
      </c>
      <c r="E204" s="10" t="s">
        <v>39</v>
      </c>
      <c r="F204" s="10" t="s">
        <v>15</v>
      </c>
      <c r="G204" s="10" t="s">
        <v>16</v>
      </c>
      <c r="H204" s="10" t="s">
        <v>64</v>
      </c>
      <c r="I204" s="10" t="s">
        <v>27</v>
      </c>
    </row>
    <row r="205" spans="2:10" s="9" customFormat="1" ht="14.25" customHeight="1">
      <c r="B205" s="21">
        <v>23</v>
      </c>
      <c r="C205" s="21">
        <v>30</v>
      </c>
      <c r="D205" s="21">
        <v>16</v>
      </c>
      <c r="E205" s="21">
        <v>4</v>
      </c>
      <c r="F205" s="21">
        <v>0</v>
      </c>
      <c r="G205" s="21">
        <f>SUM(B205:F205)</f>
        <v>73</v>
      </c>
      <c r="H205" s="21">
        <v>342</v>
      </c>
      <c r="I205" s="21">
        <f>SUM(G205:H205)</f>
        <v>415</v>
      </c>
      <c r="J205" s="12"/>
    </row>
    <row r="206" spans="2:10" s="9" customFormat="1" ht="14.25" customHeight="1">
      <c r="B206" s="20">
        <f>B205/G205</f>
        <v>0.3150684931506849</v>
      </c>
      <c r="C206" s="20">
        <f>C205/G205</f>
        <v>0.410958904109589</v>
      </c>
      <c r="D206" s="20">
        <f>D205/G205</f>
        <v>0.2191780821917808</v>
      </c>
      <c r="E206" s="20">
        <f>E205/G205</f>
        <v>0.0547945205479452</v>
      </c>
      <c r="F206" s="20">
        <f>F205/G205</f>
        <v>0</v>
      </c>
      <c r="G206" s="20">
        <f>SUM(B206:F206)</f>
        <v>1</v>
      </c>
      <c r="H206" s="33" t="s">
        <v>40</v>
      </c>
      <c r="I206" s="22" t="s">
        <v>40</v>
      </c>
      <c r="J206" s="12"/>
    </row>
    <row r="207" ht="14.25" customHeight="1">
      <c r="B207" s="17"/>
    </row>
    <row r="208" ht="14.25" customHeight="1">
      <c r="C208" s="18"/>
    </row>
    <row r="209" spans="1:2" ht="14.25" customHeight="1">
      <c r="A209" s="7" t="s">
        <v>98</v>
      </c>
      <c r="B209" s="7"/>
    </row>
    <row r="210" spans="1:2" ht="14.25" customHeight="1">
      <c r="A210" s="7"/>
      <c r="B210" s="7"/>
    </row>
    <row r="211" ht="14.25" customHeight="1">
      <c r="B211" s="17" t="s">
        <v>99</v>
      </c>
    </row>
    <row r="212" spans="2:9" s="11" customFormat="1" ht="14.25" customHeight="1">
      <c r="B212" s="10" t="s">
        <v>14</v>
      </c>
      <c r="C212" s="10" t="s">
        <v>37</v>
      </c>
      <c r="D212" s="10" t="s">
        <v>38</v>
      </c>
      <c r="E212" s="10" t="s">
        <v>39</v>
      </c>
      <c r="F212" s="10" t="s">
        <v>15</v>
      </c>
      <c r="G212" s="10" t="s">
        <v>16</v>
      </c>
      <c r="H212" s="10" t="s">
        <v>64</v>
      </c>
      <c r="I212" s="10" t="s">
        <v>27</v>
      </c>
    </row>
    <row r="213" spans="2:10" s="9" customFormat="1" ht="14.25" customHeight="1">
      <c r="B213" s="21">
        <v>38</v>
      </c>
      <c r="C213" s="21">
        <v>132</v>
      </c>
      <c r="D213" s="21">
        <v>169</v>
      </c>
      <c r="E213" s="21">
        <v>25</v>
      </c>
      <c r="F213" s="21">
        <v>2</v>
      </c>
      <c r="G213" s="21">
        <f>SUM(B213:F213)</f>
        <v>366</v>
      </c>
      <c r="H213" s="21">
        <v>49</v>
      </c>
      <c r="I213" s="21">
        <f>SUM(G213:H213)</f>
        <v>415</v>
      </c>
      <c r="J213" s="12"/>
    </row>
    <row r="214" spans="2:10" s="9" customFormat="1" ht="14.25" customHeight="1">
      <c r="B214" s="20">
        <f>B213/G213</f>
        <v>0.10382513661202186</v>
      </c>
      <c r="C214" s="20">
        <f>C213/G213</f>
        <v>0.36065573770491804</v>
      </c>
      <c r="D214" s="20">
        <f>D213/G213</f>
        <v>0.46174863387978143</v>
      </c>
      <c r="E214" s="20">
        <f>E213/G213</f>
        <v>0.06830601092896176</v>
      </c>
      <c r="F214" s="20">
        <f>F213/G213</f>
        <v>0.00546448087431694</v>
      </c>
      <c r="G214" s="20">
        <f>SUM(B214:F214)</f>
        <v>1</v>
      </c>
      <c r="H214" s="33" t="s">
        <v>40</v>
      </c>
      <c r="I214" s="22" t="s">
        <v>40</v>
      </c>
      <c r="J214" s="12"/>
    </row>
    <row r="215" ht="14.25" customHeight="1">
      <c r="B215" s="17"/>
    </row>
    <row r="216" ht="14.25" customHeight="1">
      <c r="B216" s="17" t="s">
        <v>100</v>
      </c>
    </row>
    <row r="217" spans="2:9" s="11" customFormat="1" ht="14.25" customHeight="1">
      <c r="B217" s="10" t="s">
        <v>14</v>
      </c>
      <c r="C217" s="10" t="s">
        <v>37</v>
      </c>
      <c r="D217" s="10" t="s">
        <v>38</v>
      </c>
      <c r="E217" s="10" t="s">
        <v>39</v>
      </c>
      <c r="F217" s="10" t="s">
        <v>15</v>
      </c>
      <c r="G217" s="10" t="s">
        <v>16</v>
      </c>
      <c r="H217" s="10" t="s">
        <v>64</v>
      </c>
      <c r="I217" s="10" t="s">
        <v>27</v>
      </c>
    </row>
    <row r="218" spans="2:10" s="9" customFormat="1" ht="14.25" customHeight="1">
      <c r="B218" s="21">
        <v>45</v>
      </c>
      <c r="C218" s="21">
        <v>163</v>
      </c>
      <c r="D218" s="21">
        <v>157</v>
      </c>
      <c r="E218" s="21">
        <v>9</v>
      </c>
      <c r="F218" s="21">
        <v>0</v>
      </c>
      <c r="G218" s="21">
        <f>SUM(B218:F218)</f>
        <v>374</v>
      </c>
      <c r="H218" s="21">
        <v>41</v>
      </c>
      <c r="I218" s="21">
        <f>SUM(G218:H218)</f>
        <v>415</v>
      </c>
      <c r="J218" s="12"/>
    </row>
    <row r="219" spans="2:10" s="9" customFormat="1" ht="14.25" customHeight="1">
      <c r="B219" s="20">
        <f>B218/G218</f>
        <v>0.12032085561497326</v>
      </c>
      <c r="C219" s="20">
        <f>C218/G218</f>
        <v>0.4358288770053476</v>
      </c>
      <c r="D219" s="20">
        <f>D218/G218</f>
        <v>0.4197860962566845</v>
      </c>
      <c r="E219" s="20">
        <f>E218/G218</f>
        <v>0.02406417112299465</v>
      </c>
      <c r="F219" s="20">
        <f>F218/G218</f>
        <v>0</v>
      </c>
      <c r="G219" s="20">
        <f>SUM(B219:F219)</f>
        <v>1</v>
      </c>
      <c r="H219" s="33" t="s">
        <v>40</v>
      </c>
      <c r="I219" s="22" t="s">
        <v>40</v>
      </c>
      <c r="J219" s="12"/>
    </row>
    <row r="220" ht="14.25" customHeight="1">
      <c r="B220" s="17"/>
    </row>
    <row r="221" ht="14.25" customHeight="1">
      <c r="B221" s="17" t="s">
        <v>101</v>
      </c>
    </row>
    <row r="222" spans="2:9" s="11" customFormat="1" ht="14.25" customHeight="1">
      <c r="B222" s="10" t="s">
        <v>14</v>
      </c>
      <c r="C222" s="10" t="s">
        <v>37</v>
      </c>
      <c r="D222" s="10" t="s">
        <v>38</v>
      </c>
      <c r="E222" s="10" t="s">
        <v>39</v>
      </c>
      <c r="F222" s="10" t="s">
        <v>15</v>
      </c>
      <c r="G222" s="10" t="s">
        <v>16</v>
      </c>
      <c r="H222" s="10" t="s">
        <v>64</v>
      </c>
      <c r="I222" s="10" t="s">
        <v>27</v>
      </c>
    </row>
    <row r="223" spans="2:10" s="9" customFormat="1" ht="14.25" customHeight="1">
      <c r="B223" s="21">
        <v>47</v>
      </c>
      <c r="C223" s="21">
        <v>140</v>
      </c>
      <c r="D223" s="21">
        <v>155</v>
      </c>
      <c r="E223" s="21">
        <v>7</v>
      </c>
      <c r="F223" s="21">
        <v>2</v>
      </c>
      <c r="G223" s="21">
        <f>SUM(B223:F223)</f>
        <v>351</v>
      </c>
      <c r="H223" s="21">
        <v>64</v>
      </c>
      <c r="I223" s="21">
        <f>SUM(G223:H223)</f>
        <v>415</v>
      </c>
      <c r="J223" s="12"/>
    </row>
    <row r="224" spans="2:10" s="9" customFormat="1" ht="14.25" customHeight="1">
      <c r="B224" s="20">
        <f>B223/G223</f>
        <v>0.1339031339031339</v>
      </c>
      <c r="C224" s="20">
        <f>C223/G223</f>
        <v>0.39886039886039887</v>
      </c>
      <c r="D224" s="20">
        <f>D223/G223</f>
        <v>0.4415954415954416</v>
      </c>
      <c r="E224" s="20">
        <f>E223/G223</f>
        <v>0.019943019943019943</v>
      </c>
      <c r="F224" s="20">
        <f>F223/G223</f>
        <v>0.005698005698005698</v>
      </c>
      <c r="G224" s="20">
        <f>SUM(B224:F224)</f>
        <v>1</v>
      </c>
      <c r="H224" s="33" t="s">
        <v>40</v>
      </c>
      <c r="I224" s="22" t="s">
        <v>40</v>
      </c>
      <c r="J224" s="12"/>
    </row>
    <row r="225" ht="14.25" customHeight="1">
      <c r="B225" s="17"/>
    </row>
    <row r="226" ht="14.25" customHeight="1">
      <c r="B226" s="17" t="s">
        <v>102</v>
      </c>
    </row>
    <row r="227" spans="2:9" s="11" customFormat="1" ht="14.25" customHeight="1">
      <c r="B227" s="10" t="s">
        <v>14</v>
      </c>
      <c r="C227" s="10" t="s">
        <v>37</v>
      </c>
      <c r="D227" s="10" t="s">
        <v>38</v>
      </c>
      <c r="E227" s="10" t="s">
        <v>39</v>
      </c>
      <c r="F227" s="10" t="s">
        <v>15</v>
      </c>
      <c r="G227" s="10" t="s">
        <v>16</v>
      </c>
      <c r="H227" s="10" t="s">
        <v>64</v>
      </c>
      <c r="I227" s="10" t="s">
        <v>27</v>
      </c>
    </row>
    <row r="228" spans="2:10" s="9" customFormat="1" ht="14.25" customHeight="1">
      <c r="B228" s="21">
        <v>7</v>
      </c>
      <c r="C228" s="21">
        <v>24</v>
      </c>
      <c r="D228" s="21">
        <v>82</v>
      </c>
      <c r="E228" s="21">
        <v>43</v>
      </c>
      <c r="F228" s="21">
        <v>25</v>
      </c>
      <c r="G228" s="21">
        <f>SUM(B228:F228)</f>
        <v>181</v>
      </c>
      <c r="H228" s="21">
        <v>234</v>
      </c>
      <c r="I228" s="21">
        <f>SUM(G228:H228)</f>
        <v>415</v>
      </c>
      <c r="J228" s="12"/>
    </row>
    <row r="229" spans="2:10" s="9" customFormat="1" ht="14.25" customHeight="1">
      <c r="B229" s="20">
        <f>B228/G228</f>
        <v>0.03867403314917127</v>
      </c>
      <c r="C229" s="20">
        <f>C228/G228</f>
        <v>0.13259668508287292</v>
      </c>
      <c r="D229" s="20">
        <f>D228/G228</f>
        <v>0.4530386740331492</v>
      </c>
      <c r="E229" s="20">
        <f>E228/G228</f>
        <v>0.23756906077348067</v>
      </c>
      <c r="F229" s="20">
        <f>F228/G228</f>
        <v>0.13812154696132597</v>
      </c>
      <c r="G229" s="20">
        <f>SUM(B229:F229)</f>
        <v>1</v>
      </c>
      <c r="H229" s="33" t="s">
        <v>40</v>
      </c>
      <c r="I229" s="22" t="s">
        <v>40</v>
      </c>
      <c r="J229" s="12"/>
    </row>
    <row r="230" ht="14.25" customHeight="1">
      <c r="B230" s="17"/>
    </row>
    <row r="231" ht="14.25" customHeight="1">
      <c r="B231" s="17" t="s">
        <v>103</v>
      </c>
    </row>
    <row r="232" spans="2:9" s="11" customFormat="1" ht="14.25" customHeight="1">
      <c r="B232" s="10" t="s">
        <v>14</v>
      </c>
      <c r="C232" s="10" t="s">
        <v>37</v>
      </c>
      <c r="D232" s="10" t="s">
        <v>38</v>
      </c>
      <c r="E232" s="10" t="s">
        <v>39</v>
      </c>
      <c r="F232" s="10" t="s">
        <v>15</v>
      </c>
      <c r="G232" s="10" t="s">
        <v>16</v>
      </c>
      <c r="H232" s="10" t="s">
        <v>64</v>
      </c>
      <c r="I232" s="10" t="s">
        <v>27</v>
      </c>
    </row>
    <row r="233" spans="2:10" s="9" customFormat="1" ht="14.25" customHeight="1">
      <c r="B233" s="21">
        <v>7</v>
      </c>
      <c r="C233" s="21">
        <v>43</v>
      </c>
      <c r="D233" s="21">
        <v>134</v>
      </c>
      <c r="E233" s="21">
        <v>52</v>
      </c>
      <c r="F233" s="21">
        <v>15</v>
      </c>
      <c r="G233" s="21">
        <f>SUM(B233:F233)</f>
        <v>251</v>
      </c>
      <c r="H233" s="21">
        <v>164</v>
      </c>
      <c r="I233" s="21">
        <f>SUM(G233:H233)</f>
        <v>415</v>
      </c>
      <c r="J233" s="12"/>
    </row>
    <row r="234" spans="2:10" s="9" customFormat="1" ht="14.25" customHeight="1">
      <c r="B234" s="20">
        <f>B233/G233</f>
        <v>0.027888446215139442</v>
      </c>
      <c r="C234" s="20">
        <f>C233/G233</f>
        <v>0.17131474103585656</v>
      </c>
      <c r="D234" s="20">
        <f>D233/G233</f>
        <v>0.5338645418326693</v>
      </c>
      <c r="E234" s="20">
        <f>E233/G233</f>
        <v>0.20717131474103587</v>
      </c>
      <c r="F234" s="20">
        <f>F233/G233</f>
        <v>0.05976095617529881</v>
      </c>
      <c r="G234" s="20">
        <f>SUM(B234:F234)</f>
        <v>1</v>
      </c>
      <c r="H234" s="33" t="s">
        <v>40</v>
      </c>
      <c r="I234" s="22" t="s">
        <v>40</v>
      </c>
      <c r="J234" s="12"/>
    </row>
    <row r="235" ht="14.25" customHeight="1">
      <c r="B235" s="17"/>
    </row>
    <row r="236" ht="14.25" customHeight="1">
      <c r="C236" s="18"/>
    </row>
    <row r="237" spans="1:2" ht="14.25" customHeight="1">
      <c r="A237" s="7" t="s">
        <v>104</v>
      </c>
      <c r="B237" s="7"/>
    </row>
    <row r="238" spans="1:2" ht="14.25" customHeight="1">
      <c r="A238" s="7"/>
      <c r="B238" s="7"/>
    </row>
    <row r="239" ht="14.25" customHeight="1">
      <c r="B239" s="17" t="s">
        <v>105</v>
      </c>
    </row>
    <row r="240" spans="2:11" s="11" customFormat="1" ht="14.25" customHeight="1">
      <c r="B240" s="10" t="s">
        <v>106</v>
      </c>
      <c r="C240" s="10" t="s">
        <v>122</v>
      </c>
      <c r="D240" s="10" t="s">
        <v>123</v>
      </c>
      <c r="E240" s="10" t="s">
        <v>124</v>
      </c>
      <c r="F240" s="31" t="s">
        <v>222</v>
      </c>
      <c r="G240" s="31" t="s">
        <v>223</v>
      </c>
      <c r="H240" s="10" t="s">
        <v>224</v>
      </c>
      <c r="I240" s="10" t="s">
        <v>16</v>
      </c>
      <c r="J240" s="10" t="s">
        <v>64</v>
      </c>
      <c r="K240" s="10" t="s">
        <v>27</v>
      </c>
    </row>
    <row r="241" spans="2:11" s="9" customFormat="1" ht="14.25" customHeight="1">
      <c r="B241" s="21">
        <v>72</v>
      </c>
      <c r="C241" s="21">
        <v>86</v>
      </c>
      <c r="D241" s="21">
        <v>79</v>
      </c>
      <c r="E241" s="21">
        <v>76</v>
      </c>
      <c r="F241" s="21">
        <v>39</v>
      </c>
      <c r="G241" s="21">
        <v>8</v>
      </c>
      <c r="H241" s="21">
        <v>2</v>
      </c>
      <c r="I241" s="21">
        <f>SUM(B241:E241)+SUM(F241:H241)</f>
        <v>362</v>
      </c>
      <c r="J241" s="21">
        <v>53</v>
      </c>
      <c r="K241" s="21">
        <f>SUM(I241:J241)</f>
        <v>415</v>
      </c>
    </row>
    <row r="242" spans="2:11" s="9" customFormat="1" ht="14.25" customHeight="1">
      <c r="B242" s="20">
        <f>B241/I241</f>
        <v>0.19889502762430938</v>
      </c>
      <c r="C242" s="20">
        <f>C241/I241</f>
        <v>0.23756906077348067</v>
      </c>
      <c r="D242" s="20">
        <f>D241/I241</f>
        <v>0.21823204419889503</v>
      </c>
      <c r="E242" s="20">
        <f>E241/I241</f>
        <v>0.20994475138121546</v>
      </c>
      <c r="F242" s="20">
        <f>F241/I241</f>
        <v>0.10773480662983426</v>
      </c>
      <c r="G242" s="20">
        <f>G241/I241</f>
        <v>0.022099447513812154</v>
      </c>
      <c r="H242" s="20">
        <f>H241/I241</f>
        <v>0.0055248618784530384</v>
      </c>
      <c r="I242" s="22">
        <f>SUM(B242:E242)+SUM(F242:H242)</f>
        <v>1</v>
      </c>
      <c r="J242" s="33" t="s">
        <v>40</v>
      </c>
      <c r="K242" s="22" t="s">
        <v>40</v>
      </c>
    </row>
    <row r="243" ht="14.25" customHeight="1">
      <c r="B243" s="17"/>
    </row>
    <row r="244" ht="14.25" customHeight="1">
      <c r="B244" s="17" t="s">
        <v>107</v>
      </c>
    </row>
    <row r="245" spans="2:11" s="11" customFormat="1" ht="14.25" customHeight="1">
      <c r="B245" s="10" t="s">
        <v>106</v>
      </c>
      <c r="C245" s="10" t="s">
        <v>122</v>
      </c>
      <c r="D245" s="10" t="s">
        <v>123</v>
      </c>
      <c r="E245" s="10" t="s">
        <v>124</v>
      </c>
      <c r="F245" s="31" t="s">
        <v>222</v>
      </c>
      <c r="G245" s="31" t="s">
        <v>223</v>
      </c>
      <c r="H245" s="10" t="s">
        <v>224</v>
      </c>
      <c r="I245" s="10" t="s">
        <v>16</v>
      </c>
      <c r="J245" s="10" t="s">
        <v>64</v>
      </c>
      <c r="K245" s="10" t="s">
        <v>27</v>
      </c>
    </row>
    <row r="246" spans="2:11" s="9" customFormat="1" ht="14.25" customHeight="1">
      <c r="B246" s="21">
        <v>61</v>
      </c>
      <c r="C246" s="21">
        <v>129</v>
      </c>
      <c r="D246" s="21">
        <v>88</v>
      </c>
      <c r="E246" s="21">
        <v>20</v>
      </c>
      <c r="F246" s="21">
        <v>1</v>
      </c>
      <c r="G246" s="21">
        <v>0</v>
      </c>
      <c r="H246" s="21">
        <v>0</v>
      </c>
      <c r="I246" s="21">
        <f>SUM(B246:E246)+SUM(F246:H246)</f>
        <v>299</v>
      </c>
      <c r="J246" s="21">
        <v>116</v>
      </c>
      <c r="K246" s="21">
        <f>SUM(I246:J246)</f>
        <v>415</v>
      </c>
    </row>
    <row r="247" spans="2:11" s="9" customFormat="1" ht="14.25" customHeight="1">
      <c r="B247" s="20">
        <f>B246/I246</f>
        <v>0.2040133779264214</v>
      </c>
      <c r="C247" s="20">
        <f>C246/I246</f>
        <v>0.431438127090301</v>
      </c>
      <c r="D247" s="20">
        <f>D246/I246</f>
        <v>0.29431438127090304</v>
      </c>
      <c r="E247" s="20">
        <f>E246/I246</f>
        <v>0.06688963210702341</v>
      </c>
      <c r="F247" s="20">
        <f>F246/I246</f>
        <v>0.0033444816053511705</v>
      </c>
      <c r="G247" s="20">
        <f>G246/I246</f>
        <v>0</v>
      </c>
      <c r="H247" s="20">
        <f>H246/I246</f>
        <v>0</v>
      </c>
      <c r="I247" s="22">
        <f>SUM(B247:E247)+SUM(F247:H247)</f>
        <v>1</v>
      </c>
      <c r="J247" s="33" t="s">
        <v>40</v>
      </c>
      <c r="K247" s="22" t="s">
        <v>40</v>
      </c>
    </row>
    <row r="248" ht="14.25" customHeight="1">
      <c r="B248" s="17"/>
    </row>
    <row r="249" ht="14.25" customHeight="1">
      <c r="B249" s="17" t="s">
        <v>108</v>
      </c>
    </row>
    <row r="250" spans="2:11" s="11" customFormat="1" ht="14.25" customHeight="1">
      <c r="B250" s="10" t="s">
        <v>106</v>
      </c>
      <c r="C250" s="10" t="s">
        <v>122</v>
      </c>
      <c r="D250" s="10" t="s">
        <v>123</v>
      </c>
      <c r="E250" s="10" t="s">
        <v>124</v>
      </c>
      <c r="F250" s="31" t="s">
        <v>222</v>
      </c>
      <c r="G250" s="31" t="s">
        <v>223</v>
      </c>
      <c r="H250" s="10" t="s">
        <v>224</v>
      </c>
      <c r="I250" s="10" t="s">
        <v>16</v>
      </c>
      <c r="J250" s="10" t="s">
        <v>64</v>
      </c>
      <c r="K250" s="10" t="s">
        <v>27</v>
      </c>
    </row>
    <row r="251" spans="2:11" s="9" customFormat="1" ht="14.25" customHeight="1">
      <c r="B251" s="21">
        <v>44</v>
      </c>
      <c r="C251" s="21">
        <v>166</v>
      </c>
      <c r="D251" s="21">
        <v>109</v>
      </c>
      <c r="E251" s="21">
        <v>23</v>
      </c>
      <c r="F251" s="21">
        <v>2</v>
      </c>
      <c r="G251" s="21">
        <v>0</v>
      </c>
      <c r="H251" s="21">
        <v>0</v>
      </c>
      <c r="I251" s="21">
        <f>SUM(B251:E251)+SUM(F251:H251)</f>
        <v>344</v>
      </c>
      <c r="J251" s="21">
        <v>71</v>
      </c>
      <c r="K251" s="21">
        <f>SUM(I251:J251)</f>
        <v>415</v>
      </c>
    </row>
    <row r="252" spans="2:11" s="9" customFormat="1" ht="14.25" customHeight="1">
      <c r="B252" s="20">
        <f>B251/I251</f>
        <v>0.12790697674418605</v>
      </c>
      <c r="C252" s="20">
        <f>C251/I251</f>
        <v>0.48255813953488375</v>
      </c>
      <c r="D252" s="20">
        <f>D251/I251</f>
        <v>0.3168604651162791</v>
      </c>
      <c r="E252" s="20">
        <f>E251/I251</f>
        <v>0.06686046511627906</v>
      </c>
      <c r="F252" s="20">
        <f>F251/I251</f>
        <v>0.005813953488372093</v>
      </c>
      <c r="G252" s="20">
        <f>G251/I251</f>
        <v>0</v>
      </c>
      <c r="H252" s="20">
        <f>H251/I251</f>
        <v>0</v>
      </c>
      <c r="I252" s="22">
        <f>SUM(B252:E252)+SUM(F252:H252)</f>
        <v>1</v>
      </c>
      <c r="J252" s="33" t="s">
        <v>40</v>
      </c>
      <c r="K252" s="22" t="s">
        <v>40</v>
      </c>
    </row>
    <row r="253" ht="14.25" customHeight="1">
      <c r="B253" s="17"/>
    </row>
    <row r="254" ht="14.25" customHeight="1">
      <c r="C254" s="18"/>
    </row>
    <row r="255" spans="1:3" ht="14.25" customHeight="1">
      <c r="A255" s="7" t="s">
        <v>109</v>
      </c>
      <c r="C255" s="18"/>
    </row>
    <row r="256" ht="14.25" customHeight="1">
      <c r="C256" s="18"/>
    </row>
    <row r="257" spans="2:3" ht="14.25" customHeight="1">
      <c r="B257" s="17" t="s">
        <v>110</v>
      </c>
      <c r="C257" s="18"/>
    </row>
    <row r="258" spans="2:12" ht="14.25" customHeight="1">
      <c r="B258" s="10" t="s">
        <v>116</v>
      </c>
      <c r="C258" s="10" t="s">
        <v>117</v>
      </c>
      <c r="D258" s="10" t="s">
        <v>115</v>
      </c>
      <c r="E258" s="10" t="s">
        <v>111</v>
      </c>
      <c r="F258" s="10" t="s">
        <v>113</v>
      </c>
      <c r="G258" s="10" t="s">
        <v>114</v>
      </c>
      <c r="H258" s="10" t="s">
        <v>49</v>
      </c>
      <c r="I258" s="10" t="s">
        <v>112</v>
      </c>
      <c r="J258" s="10" t="s">
        <v>16</v>
      </c>
      <c r="K258" s="8" t="s">
        <v>13</v>
      </c>
      <c r="L258" s="8" t="s">
        <v>27</v>
      </c>
    </row>
    <row r="259" spans="2:16" ht="14.25" customHeight="1">
      <c r="B259" s="19">
        <v>166</v>
      </c>
      <c r="C259" s="19">
        <v>110</v>
      </c>
      <c r="D259" s="19">
        <v>67</v>
      </c>
      <c r="E259" s="19">
        <v>32</v>
      </c>
      <c r="F259" s="19">
        <v>9</v>
      </c>
      <c r="G259" s="19">
        <v>3</v>
      </c>
      <c r="H259" s="19">
        <v>7</v>
      </c>
      <c r="I259" s="19">
        <v>0</v>
      </c>
      <c r="J259" s="19">
        <f>SUM(E259:G259)+SUM(B259:I259)</f>
        <v>438</v>
      </c>
      <c r="K259" s="19">
        <v>21</v>
      </c>
      <c r="L259" s="19">
        <f>SUM(J259:K259)</f>
        <v>459</v>
      </c>
      <c r="N259" s="13"/>
      <c r="O259" s="13"/>
      <c r="P259" s="13"/>
    </row>
    <row r="260" spans="2:16" ht="14.25" customHeight="1">
      <c r="B260" s="20">
        <f>B259/J259</f>
        <v>0.3789954337899543</v>
      </c>
      <c r="C260" s="20">
        <f>C259/J259</f>
        <v>0.2511415525114155</v>
      </c>
      <c r="D260" s="20">
        <f>D259/J259</f>
        <v>0.15296803652968036</v>
      </c>
      <c r="E260" s="20">
        <f>E259/J259</f>
        <v>0.0730593607305936</v>
      </c>
      <c r="F260" s="20">
        <f>F259/J259</f>
        <v>0.02054794520547945</v>
      </c>
      <c r="G260" s="20">
        <f>G259/J259</f>
        <v>0.00684931506849315</v>
      </c>
      <c r="H260" s="20">
        <f>H259/J259</f>
        <v>0.01598173515981735</v>
      </c>
      <c r="I260" s="20">
        <f>I259/J259</f>
        <v>0</v>
      </c>
      <c r="J260" s="20">
        <f>SUM(E260:G260)+SUM(B260:I260)</f>
        <v>1</v>
      </c>
      <c r="K260" s="33" t="s">
        <v>61</v>
      </c>
      <c r="L260" s="22" t="s">
        <v>61</v>
      </c>
      <c r="N260" s="13"/>
      <c r="O260" s="29"/>
      <c r="P260" s="13"/>
    </row>
    <row r="261" ht="14.25" customHeight="1">
      <c r="I261" s="18"/>
    </row>
    <row r="262" ht="14.25" customHeight="1">
      <c r="B262" s="17" t="s">
        <v>118</v>
      </c>
    </row>
    <row r="263" spans="2:6" ht="14.25" customHeight="1">
      <c r="B263" s="10" t="s">
        <v>119</v>
      </c>
      <c r="C263" s="8" t="s">
        <v>120</v>
      </c>
      <c r="D263" s="10" t="s">
        <v>16</v>
      </c>
      <c r="E263" s="8" t="s">
        <v>13</v>
      </c>
      <c r="F263" s="8" t="s">
        <v>27</v>
      </c>
    </row>
    <row r="264" spans="2:6" ht="14.25" customHeight="1">
      <c r="B264" s="21">
        <v>182</v>
      </c>
      <c r="C264" s="21">
        <v>68</v>
      </c>
      <c r="D264" s="21">
        <f>SUM(B264:C264)</f>
        <v>250</v>
      </c>
      <c r="E264" s="21">
        <v>26</v>
      </c>
      <c r="F264" s="21">
        <f>SUM(D264:E264)</f>
        <v>276</v>
      </c>
    </row>
    <row r="265" spans="2:6" ht="14.25" customHeight="1">
      <c r="B265" s="20">
        <f>B264/D264</f>
        <v>0.728</v>
      </c>
      <c r="C265" s="20">
        <f>C264/D264</f>
        <v>0.272</v>
      </c>
      <c r="D265" s="20">
        <f>SUM(B265:C265)</f>
        <v>1</v>
      </c>
      <c r="E265" s="33" t="s">
        <v>40</v>
      </c>
      <c r="F265" s="22" t="s">
        <v>40</v>
      </c>
    </row>
    <row r="266" ht="14.25" customHeight="1">
      <c r="B266" s="7"/>
    </row>
    <row r="267" ht="14.25" customHeight="1">
      <c r="B267" s="17" t="s">
        <v>125</v>
      </c>
    </row>
    <row r="268" spans="2:12" ht="14.25" customHeight="1">
      <c r="B268" s="10" t="s">
        <v>126</v>
      </c>
      <c r="C268" s="10" t="s">
        <v>127</v>
      </c>
      <c r="D268" s="10" t="s">
        <v>128</v>
      </c>
      <c r="E268" s="10" t="s">
        <v>129</v>
      </c>
      <c r="F268" s="10" t="s">
        <v>130</v>
      </c>
      <c r="G268" s="10" t="s">
        <v>131</v>
      </c>
      <c r="H268" s="10" t="s">
        <v>132</v>
      </c>
      <c r="I268" s="10" t="s">
        <v>133</v>
      </c>
      <c r="J268" s="10" t="s">
        <v>16</v>
      </c>
      <c r="K268" s="8" t="s">
        <v>13</v>
      </c>
      <c r="L268" s="8" t="s">
        <v>27</v>
      </c>
    </row>
    <row r="269" spans="2:16" ht="14.25" customHeight="1">
      <c r="B269" s="19">
        <v>4</v>
      </c>
      <c r="C269" s="19">
        <v>22</v>
      </c>
      <c r="D269" s="19">
        <v>7</v>
      </c>
      <c r="E269" s="19">
        <v>11</v>
      </c>
      <c r="F269" s="19">
        <v>13</v>
      </c>
      <c r="G269" s="19">
        <v>0</v>
      </c>
      <c r="H269" s="19">
        <v>1</v>
      </c>
      <c r="I269" s="19">
        <v>0</v>
      </c>
      <c r="J269" s="19">
        <f>SUM(B269:F269)+SUM(G269:I269)</f>
        <v>58</v>
      </c>
      <c r="K269" s="19">
        <v>10</v>
      </c>
      <c r="L269" s="19">
        <f>SUM(J269:K269)</f>
        <v>68</v>
      </c>
      <c r="N269" s="13"/>
      <c r="O269" s="13"/>
      <c r="P269" s="13"/>
    </row>
    <row r="270" spans="2:16" ht="14.25" customHeight="1">
      <c r="B270" s="20">
        <f>B269/J269</f>
        <v>0.06896551724137931</v>
      </c>
      <c r="C270" s="20">
        <f>C269/J269</f>
        <v>0.3793103448275862</v>
      </c>
      <c r="D270" s="20">
        <f>D269/J269</f>
        <v>0.1206896551724138</v>
      </c>
      <c r="E270" s="20">
        <f>E269/J269</f>
        <v>0.1896551724137931</v>
      </c>
      <c r="F270" s="20">
        <f>F269/J269</f>
        <v>0.22413793103448276</v>
      </c>
      <c r="G270" s="20">
        <f>G269/J269</f>
        <v>0</v>
      </c>
      <c r="H270" s="20">
        <f>H269/J269</f>
        <v>0.017241379310344827</v>
      </c>
      <c r="I270" s="20">
        <f>I269/J269</f>
        <v>0</v>
      </c>
      <c r="J270" s="20">
        <f>SUM(B270:F270)+SUM(G270:I270)</f>
        <v>1</v>
      </c>
      <c r="K270" s="33" t="s">
        <v>40</v>
      </c>
      <c r="L270" s="22" t="s">
        <v>40</v>
      </c>
      <c r="N270" s="13"/>
      <c r="O270" s="29"/>
      <c r="P270" s="13"/>
    </row>
    <row r="271" ht="14.25" customHeight="1">
      <c r="I271" s="18"/>
    </row>
    <row r="272" ht="14.25" customHeight="1">
      <c r="C272" s="18"/>
    </row>
    <row r="273" spans="1:2" ht="14.25" customHeight="1">
      <c r="A273" s="7" t="s">
        <v>121</v>
      </c>
      <c r="B273" s="7"/>
    </row>
    <row r="274" spans="1:2" ht="14.25" customHeight="1">
      <c r="A274" s="7"/>
      <c r="B274" s="7"/>
    </row>
    <row r="275" spans="2:14" s="11" customFormat="1" ht="14.25" customHeight="1">
      <c r="B275" s="8" t="s">
        <v>17</v>
      </c>
      <c r="C275" s="8" t="s">
        <v>18</v>
      </c>
      <c r="D275" s="8" t="s">
        <v>19</v>
      </c>
      <c r="E275" s="8" t="s">
        <v>20</v>
      </c>
      <c r="F275" s="8" t="s">
        <v>21</v>
      </c>
      <c r="G275" s="8" t="s">
        <v>22</v>
      </c>
      <c r="H275" s="8" t="s">
        <v>23</v>
      </c>
      <c r="I275" s="8" t="s">
        <v>24</v>
      </c>
      <c r="J275" s="10" t="s">
        <v>16</v>
      </c>
      <c r="K275" s="8" t="s">
        <v>13</v>
      </c>
      <c r="L275" s="8" t="s">
        <v>27</v>
      </c>
      <c r="N275" s="8" t="s">
        <v>41</v>
      </c>
    </row>
    <row r="276" spans="2:14" s="9" customFormat="1" ht="14.25" customHeight="1">
      <c r="B276" s="21">
        <v>10</v>
      </c>
      <c r="C276" s="21">
        <v>99</v>
      </c>
      <c r="D276" s="21">
        <v>126</v>
      </c>
      <c r="E276" s="21">
        <v>52</v>
      </c>
      <c r="F276" s="21">
        <v>19</v>
      </c>
      <c r="G276" s="21">
        <v>9</v>
      </c>
      <c r="H276" s="21">
        <v>2</v>
      </c>
      <c r="I276" s="21">
        <v>1</v>
      </c>
      <c r="J276" s="19">
        <f>SUM(B276:G276)+SUM(H276:I276)</f>
        <v>318</v>
      </c>
      <c r="K276" s="21">
        <v>97</v>
      </c>
      <c r="L276" s="21">
        <f>SUM(J276:K276)</f>
        <v>415</v>
      </c>
      <c r="N276" s="30">
        <v>80.8</v>
      </c>
    </row>
    <row r="277" spans="2:12" s="9" customFormat="1" ht="14.25" customHeight="1">
      <c r="B277" s="20">
        <f>B276/J276</f>
        <v>0.031446540880503145</v>
      </c>
      <c r="C277" s="20">
        <f>C276/J276</f>
        <v>0.3113207547169811</v>
      </c>
      <c r="D277" s="20">
        <f>D276/J276</f>
        <v>0.39622641509433965</v>
      </c>
      <c r="E277" s="20">
        <f>E276/J276</f>
        <v>0.16352201257861634</v>
      </c>
      <c r="F277" s="20">
        <f>F276/J276</f>
        <v>0.059748427672955975</v>
      </c>
      <c r="G277" s="20">
        <f>G276/J276</f>
        <v>0.02830188679245283</v>
      </c>
      <c r="H277" s="20">
        <f>H276/J276</f>
        <v>0.006289308176100629</v>
      </c>
      <c r="I277" s="20">
        <f>I276/J276</f>
        <v>0.0031446540880503146</v>
      </c>
      <c r="J277" s="20">
        <f>SUM(B277:G277)+SUM(H277:I277)</f>
        <v>0.9999999999999999</v>
      </c>
      <c r="K277" s="34" t="s">
        <v>40</v>
      </c>
      <c r="L277" s="22" t="s">
        <v>40</v>
      </c>
    </row>
    <row r="278" spans="5:10" s="11" customFormat="1" ht="14.25" customHeight="1">
      <c r="E278" s="27"/>
      <c r="F278" s="27"/>
      <c r="G278" s="27"/>
      <c r="H278" s="27"/>
      <c r="I278" s="27"/>
      <c r="J278" s="26"/>
    </row>
    <row r="279" spans="5:11" s="9" customFormat="1" ht="14.25" customHeight="1">
      <c r="E279" s="14"/>
      <c r="F279" s="14"/>
      <c r="G279" s="14"/>
      <c r="H279" s="14"/>
      <c r="I279" s="14"/>
      <c r="J279" s="14"/>
      <c r="K279" s="12"/>
    </row>
    <row r="280" spans="5:10" s="9" customFormat="1" ht="14.25" customHeight="1">
      <c r="E280" s="14"/>
      <c r="F280" s="14"/>
      <c r="G280" s="24"/>
      <c r="H280" s="29"/>
      <c r="I280" s="29"/>
      <c r="J280" s="28"/>
    </row>
    <row r="281" spans="2:10" ht="14.25" customHeight="1">
      <c r="B281" s="17"/>
      <c r="H281" s="13"/>
      <c r="I281" s="13"/>
      <c r="J281" s="13"/>
    </row>
    <row r="282" spans="1:2" ht="14.25" customHeight="1">
      <c r="A282" s="7"/>
      <c r="B282" s="7"/>
    </row>
    <row r="283" ht="14.25" customHeight="1">
      <c r="C283" s="18"/>
    </row>
    <row r="284" ht="14.25" customHeight="1">
      <c r="C284" s="18"/>
    </row>
    <row r="285" ht="14.25" customHeight="1">
      <c r="C285" s="18"/>
    </row>
    <row r="286" ht="14.25" customHeight="1">
      <c r="C286" s="18"/>
    </row>
    <row r="287" ht="14.25" customHeight="1">
      <c r="C287" s="18"/>
    </row>
    <row r="288" ht="14.25" customHeight="1">
      <c r="C288" s="18"/>
    </row>
    <row r="289" ht="14.25" customHeight="1">
      <c r="C289" s="18"/>
    </row>
    <row r="290" ht="14.25" customHeight="1">
      <c r="C290" s="18"/>
    </row>
    <row r="291" ht="14.25" customHeight="1">
      <c r="C291" s="18"/>
    </row>
    <row r="292" ht="14.25" customHeight="1">
      <c r="C292" s="18"/>
    </row>
    <row r="293" ht="14.25" customHeight="1">
      <c r="C293" s="18"/>
    </row>
    <row r="294" ht="14.25" customHeight="1">
      <c r="C294" s="18"/>
    </row>
    <row r="295" ht="14.25" customHeight="1">
      <c r="C295" s="18"/>
    </row>
    <row r="296" ht="14.25" customHeight="1">
      <c r="C296" s="18"/>
    </row>
    <row r="297" ht="14.25" customHeight="1">
      <c r="C297" s="18"/>
    </row>
    <row r="298" ht="14.25" customHeight="1">
      <c r="C298" s="18"/>
    </row>
    <row r="299" ht="14.25" customHeight="1">
      <c r="C299" s="18"/>
    </row>
    <row r="300" ht="14.25" customHeight="1">
      <c r="C300" s="18"/>
    </row>
    <row r="301" ht="14.25" customHeight="1">
      <c r="C301" s="18"/>
    </row>
    <row r="302" ht="14.25" customHeight="1">
      <c r="B302" s="7"/>
    </row>
    <row r="303" spans="1:2" ht="14.25" customHeight="1">
      <c r="A303" s="7"/>
      <c r="B303" s="7"/>
    </row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</sheetData>
  <sheetProtection/>
  <mergeCells count="2">
    <mergeCell ref="A2:J2"/>
    <mergeCell ref="A3:J3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r:id="rId1"/>
  <rowBreaks count="7" manualBreakCount="7">
    <brk id="35" max="255" man="1"/>
    <brk id="76" max="255" man="1"/>
    <brk id="127" max="255" man="1"/>
    <brk id="165" max="255" man="1"/>
    <brk id="206" max="255" man="1"/>
    <brk id="234" max="255" man="1"/>
    <brk id="2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1.125" style="0" customWidth="1"/>
  </cols>
  <sheetData>
    <row r="2" ht="19.5" customHeight="1">
      <c r="A2" s="63" t="s">
        <v>202</v>
      </c>
    </row>
    <row r="3" ht="19.5" customHeight="1">
      <c r="A3" s="63"/>
    </row>
    <row r="4" ht="19.5" customHeight="1">
      <c r="A4" s="7"/>
    </row>
    <row r="5" spans="9:10" ht="19.5" customHeight="1" thickBot="1">
      <c r="I5" s="41"/>
      <c r="J5" s="41"/>
    </row>
    <row r="6" spans="1:10" ht="19.5" customHeight="1" thickTop="1">
      <c r="A6" s="51" t="s">
        <v>196</v>
      </c>
      <c r="B6" s="52"/>
      <c r="C6" s="52"/>
      <c r="D6" s="53"/>
      <c r="E6" s="51" t="s">
        <v>197</v>
      </c>
      <c r="F6" s="52"/>
      <c r="G6" s="52"/>
      <c r="H6" s="53"/>
      <c r="I6" s="41"/>
      <c r="J6" s="41"/>
    </row>
    <row r="7" spans="1:10" ht="19.5" customHeight="1">
      <c r="A7" s="54"/>
      <c r="B7" s="55"/>
      <c r="C7" s="55"/>
      <c r="D7" s="56" t="s">
        <v>198</v>
      </c>
      <c r="E7" s="72"/>
      <c r="F7" s="55"/>
      <c r="G7" s="55"/>
      <c r="H7" s="56" t="s">
        <v>199</v>
      </c>
      <c r="I7" s="41"/>
      <c r="J7" s="41"/>
    </row>
    <row r="8" spans="1:10" ht="13.5">
      <c r="A8" s="35"/>
      <c r="B8" s="36"/>
      <c r="C8" s="36"/>
      <c r="D8" s="37"/>
      <c r="E8" s="35"/>
      <c r="F8" s="36"/>
      <c r="G8" s="36"/>
      <c r="H8" s="37"/>
      <c r="I8" s="41"/>
      <c r="J8" s="41"/>
    </row>
    <row r="9" spans="1:10" ht="13.5">
      <c r="A9" s="35"/>
      <c r="B9" s="36"/>
      <c r="C9" s="36"/>
      <c r="D9" s="37"/>
      <c r="E9" s="35"/>
      <c r="F9" s="36"/>
      <c r="G9" s="36"/>
      <c r="H9" s="37"/>
      <c r="I9" s="41"/>
      <c r="J9" s="41"/>
    </row>
    <row r="10" spans="1:10" ht="13.5">
      <c r="A10" s="35"/>
      <c r="B10" s="36"/>
      <c r="C10" s="36"/>
      <c r="D10" s="37"/>
      <c r="E10" s="35"/>
      <c r="F10" s="36"/>
      <c r="G10" s="36"/>
      <c r="H10" s="37"/>
      <c r="I10" s="41"/>
      <c r="J10" s="41"/>
    </row>
    <row r="11" spans="1:10" ht="13.5">
      <c r="A11" s="35"/>
      <c r="B11" s="36"/>
      <c r="C11" s="36"/>
      <c r="D11" s="37"/>
      <c r="E11" s="35"/>
      <c r="F11" s="36"/>
      <c r="G11" s="36"/>
      <c r="H11" s="37"/>
      <c r="I11" s="41"/>
      <c r="J11" s="41"/>
    </row>
    <row r="12" spans="1:10" ht="13.5">
      <c r="A12" s="35"/>
      <c r="B12" s="36"/>
      <c r="C12" s="36"/>
      <c r="D12" s="37"/>
      <c r="E12" s="35"/>
      <c r="F12" s="36"/>
      <c r="G12" s="36"/>
      <c r="H12" s="37"/>
      <c r="I12" s="41"/>
      <c r="J12" s="41"/>
    </row>
    <row r="13" spans="1:10" ht="13.5">
      <c r="A13" s="35"/>
      <c r="B13" s="36"/>
      <c r="C13" s="36"/>
      <c r="D13" s="37"/>
      <c r="E13" s="35"/>
      <c r="F13" s="36"/>
      <c r="G13" s="36"/>
      <c r="H13" s="37"/>
      <c r="I13" s="41"/>
      <c r="J13" s="41"/>
    </row>
    <row r="14" spans="1:10" ht="13.5">
      <c r="A14" s="35"/>
      <c r="B14" s="36"/>
      <c r="C14" s="36"/>
      <c r="D14" s="37"/>
      <c r="E14" s="35"/>
      <c r="F14" s="36"/>
      <c r="G14" s="36"/>
      <c r="H14" s="37"/>
      <c r="I14" s="41"/>
      <c r="J14" s="41"/>
    </row>
    <row r="15" spans="1:10" ht="13.5">
      <c r="A15" s="35"/>
      <c r="B15" s="36"/>
      <c r="C15" s="36"/>
      <c r="D15" s="37"/>
      <c r="E15" s="35"/>
      <c r="F15" s="36"/>
      <c r="G15" s="36"/>
      <c r="H15" s="37"/>
      <c r="I15" s="41"/>
      <c r="J15" s="41"/>
    </row>
    <row r="16" spans="1:10" ht="13.5">
      <c r="A16" s="35"/>
      <c r="B16" s="36"/>
      <c r="C16" s="36"/>
      <c r="D16" s="37"/>
      <c r="E16" s="35"/>
      <c r="F16" s="36"/>
      <c r="G16" s="36"/>
      <c r="H16" s="37"/>
      <c r="I16" s="41"/>
      <c r="J16" s="41"/>
    </row>
    <row r="17" spans="1:10" ht="13.5">
      <c r="A17" s="35"/>
      <c r="B17" s="36"/>
      <c r="C17" s="36"/>
      <c r="D17" s="37"/>
      <c r="E17" s="35"/>
      <c r="F17" s="36"/>
      <c r="G17" s="36"/>
      <c r="H17" s="37"/>
      <c r="I17" s="41"/>
      <c r="J17" s="41"/>
    </row>
    <row r="18" spans="1:10" ht="13.5">
      <c r="A18" s="35"/>
      <c r="B18" s="36"/>
      <c r="C18" s="36"/>
      <c r="D18" s="37"/>
      <c r="E18" s="35"/>
      <c r="F18" s="36"/>
      <c r="G18" s="36"/>
      <c r="H18" s="37"/>
      <c r="I18" s="41"/>
      <c r="J18" s="41"/>
    </row>
    <row r="19" spans="1:10" ht="13.5">
      <c r="A19" s="35"/>
      <c r="B19" s="36"/>
      <c r="C19" s="36"/>
      <c r="D19" s="37"/>
      <c r="E19" s="35"/>
      <c r="F19" s="36"/>
      <c r="G19" s="36"/>
      <c r="H19" s="37"/>
      <c r="I19" s="41"/>
      <c r="J19" s="41"/>
    </row>
    <row r="20" spans="1:10" ht="14.25" thickBot="1">
      <c r="A20" s="38"/>
      <c r="B20" s="39"/>
      <c r="C20" s="39"/>
      <c r="D20" s="40"/>
      <c r="E20" s="38"/>
      <c r="F20" s="39"/>
      <c r="G20" s="39"/>
      <c r="H20" s="40"/>
      <c r="I20" s="41"/>
      <c r="J20" s="41"/>
    </row>
    <row r="21" spans="1:10" ht="19.5" customHeight="1" thickTop="1">
      <c r="A21" s="51" t="s">
        <v>200</v>
      </c>
      <c r="B21" s="52"/>
      <c r="C21" s="52"/>
      <c r="D21" s="53"/>
      <c r="E21" s="51" t="s">
        <v>201</v>
      </c>
      <c r="F21" s="52"/>
      <c r="G21" s="52"/>
      <c r="H21" s="53"/>
      <c r="I21" s="41"/>
      <c r="J21" s="41"/>
    </row>
    <row r="22" spans="1:10" ht="19.5" customHeight="1">
      <c r="A22" s="72" t="s">
        <v>176</v>
      </c>
      <c r="B22" s="55"/>
      <c r="C22" s="55"/>
      <c r="D22" s="56" t="s">
        <v>199</v>
      </c>
      <c r="E22" s="57"/>
      <c r="F22" s="55"/>
      <c r="G22" s="55"/>
      <c r="H22" s="56" t="s">
        <v>199</v>
      </c>
      <c r="I22" s="41"/>
      <c r="J22" s="41"/>
    </row>
    <row r="23" spans="1:10" ht="13.5">
      <c r="A23" s="35"/>
      <c r="B23" s="36"/>
      <c r="C23" s="36"/>
      <c r="D23" s="37"/>
      <c r="E23" s="35"/>
      <c r="F23" s="36"/>
      <c r="G23" s="36"/>
      <c r="H23" s="37"/>
      <c r="I23" s="41"/>
      <c r="J23" s="41"/>
    </row>
    <row r="24" spans="1:10" ht="13.5">
      <c r="A24" s="35"/>
      <c r="B24" s="36"/>
      <c r="C24" s="36"/>
      <c r="D24" s="37"/>
      <c r="E24" s="35"/>
      <c r="F24" s="36"/>
      <c r="G24" s="36"/>
      <c r="H24" s="37"/>
      <c r="I24" s="41"/>
      <c r="J24" s="41"/>
    </row>
    <row r="25" spans="1:10" ht="13.5">
      <c r="A25" s="35"/>
      <c r="B25" s="36"/>
      <c r="C25" s="36"/>
      <c r="D25" s="37"/>
      <c r="E25" s="35"/>
      <c r="F25" s="36"/>
      <c r="G25" s="36"/>
      <c r="H25" s="37"/>
      <c r="I25" s="41"/>
      <c r="J25" s="41"/>
    </row>
    <row r="26" spans="1:10" ht="13.5">
      <c r="A26" s="35"/>
      <c r="B26" s="36"/>
      <c r="C26" s="36"/>
      <c r="D26" s="37"/>
      <c r="E26" s="35"/>
      <c r="F26" s="36"/>
      <c r="G26" s="36"/>
      <c r="H26" s="37"/>
      <c r="I26" s="41"/>
      <c r="J26" s="41"/>
    </row>
    <row r="27" spans="1:10" ht="13.5">
      <c r="A27" s="35"/>
      <c r="B27" s="36"/>
      <c r="C27" s="36"/>
      <c r="D27" s="37"/>
      <c r="E27" s="35"/>
      <c r="F27" s="36"/>
      <c r="G27" s="36"/>
      <c r="H27" s="37"/>
      <c r="I27" s="41"/>
      <c r="J27" s="41"/>
    </row>
    <row r="28" spans="1:10" ht="13.5">
      <c r="A28" s="35"/>
      <c r="B28" s="36"/>
      <c r="C28" s="36"/>
      <c r="D28" s="37"/>
      <c r="E28" s="35"/>
      <c r="F28" s="36"/>
      <c r="G28" s="36"/>
      <c r="H28" s="37"/>
      <c r="I28" s="41"/>
      <c r="J28" s="41"/>
    </row>
    <row r="29" spans="1:10" ht="13.5">
      <c r="A29" s="35"/>
      <c r="B29" s="36"/>
      <c r="C29" s="36"/>
      <c r="D29" s="37"/>
      <c r="E29" s="35"/>
      <c r="F29" s="36"/>
      <c r="G29" s="36"/>
      <c r="H29" s="37"/>
      <c r="I29" s="41"/>
      <c r="J29" s="41"/>
    </row>
    <row r="30" spans="1:10" ht="13.5">
      <c r="A30" s="35"/>
      <c r="B30" s="36"/>
      <c r="C30" s="36"/>
      <c r="D30" s="37"/>
      <c r="E30" s="35"/>
      <c r="F30" s="36"/>
      <c r="G30" s="36"/>
      <c r="H30" s="37"/>
      <c r="I30" s="41"/>
      <c r="J30" s="41"/>
    </row>
    <row r="31" spans="1:10" ht="13.5">
      <c r="A31" s="35"/>
      <c r="B31" s="36"/>
      <c r="C31" s="36"/>
      <c r="D31" s="37"/>
      <c r="E31" s="35"/>
      <c r="F31" s="36"/>
      <c r="G31" s="36"/>
      <c r="H31" s="37"/>
      <c r="I31" s="41"/>
      <c r="J31" s="41"/>
    </row>
    <row r="32" spans="1:10" ht="13.5">
      <c r="A32" s="35"/>
      <c r="B32" s="36"/>
      <c r="C32" s="36"/>
      <c r="D32" s="37"/>
      <c r="E32" s="35"/>
      <c r="F32" s="36"/>
      <c r="G32" s="36"/>
      <c r="H32" s="37"/>
      <c r="I32" s="41"/>
      <c r="J32" s="41"/>
    </row>
    <row r="33" spans="1:10" ht="13.5">
      <c r="A33" s="35"/>
      <c r="B33" s="36"/>
      <c r="C33" s="36"/>
      <c r="D33" s="37"/>
      <c r="E33" s="35"/>
      <c r="F33" s="36"/>
      <c r="G33" s="36"/>
      <c r="H33" s="37"/>
      <c r="I33" s="41"/>
      <c r="J33" s="41"/>
    </row>
    <row r="34" spans="1:10" ht="13.5">
      <c r="A34" s="35"/>
      <c r="B34" s="36"/>
      <c r="C34" s="36"/>
      <c r="D34" s="37"/>
      <c r="E34" s="35"/>
      <c r="F34" s="36"/>
      <c r="G34" s="36"/>
      <c r="H34" s="37"/>
      <c r="I34" s="41"/>
      <c r="J34" s="41"/>
    </row>
    <row r="35" spans="1:10" ht="14.25" thickBot="1">
      <c r="A35" s="38"/>
      <c r="B35" s="39"/>
      <c r="C35" s="39"/>
      <c r="D35" s="40"/>
      <c r="E35" s="38"/>
      <c r="F35" s="39"/>
      <c r="G35" s="39"/>
      <c r="H35" s="40"/>
      <c r="I35" s="41"/>
      <c r="J35" s="41"/>
    </row>
    <row r="36" spans="4:7" ht="15" customHeight="1" thickTop="1">
      <c r="D36" s="13"/>
      <c r="E36" s="13"/>
      <c r="F36" s="13"/>
      <c r="G36" s="1"/>
    </row>
    <row r="37" spans="4:7" ht="15" customHeight="1">
      <c r="D37" s="24"/>
      <c r="E37" s="14"/>
      <c r="F37" s="29"/>
      <c r="G37" s="1"/>
    </row>
  </sheetData>
  <sheetProtection/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1.125" style="0" customWidth="1"/>
  </cols>
  <sheetData>
    <row r="2" ht="19.5" customHeight="1">
      <c r="A2" s="63" t="s">
        <v>203</v>
      </c>
    </row>
    <row r="3" ht="19.5" customHeight="1" hidden="1">
      <c r="A3" s="63"/>
    </row>
    <row r="4" ht="19.5" customHeight="1" hidden="1">
      <c r="A4" s="7"/>
    </row>
    <row r="5" spans="9:10" ht="19.5" customHeight="1" thickBot="1">
      <c r="I5" s="41"/>
      <c r="J5" s="41"/>
    </row>
    <row r="6" spans="1:10" ht="19.5" customHeight="1" thickTop="1">
      <c r="A6" s="51" t="s">
        <v>204</v>
      </c>
      <c r="B6" s="52"/>
      <c r="C6" s="52"/>
      <c r="D6" s="53"/>
      <c r="E6" s="51" t="s">
        <v>206</v>
      </c>
      <c r="F6" s="52"/>
      <c r="G6" s="52"/>
      <c r="H6" s="53"/>
      <c r="I6" s="41"/>
      <c r="J6" s="41"/>
    </row>
    <row r="7" spans="1:10" ht="19.5" customHeight="1">
      <c r="A7" s="54"/>
      <c r="B7" s="55"/>
      <c r="C7" s="55"/>
      <c r="D7" s="56" t="s">
        <v>205</v>
      </c>
      <c r="E7" s="72" t="s">
        <v>176</v>
      </c>
      <c r="F7" s="55"/>
      <c r="G7" s="55"/>
      <c r="H7" s="56" t="s">
        <v>207</v>
      </c>
      <c r="I7" s="41"/>
      <c r="J7" s="41"/>
    </row>
    <row r="8" spans="1:10" ht="13.5">
      <c r="A8" s="35"/>
      <c r="B8" s="36"/>
      <c r="C8" s="36"/>
      <c r="D8" s="37"/>
      <c r="E8" s="35"/>
      <c r="F8" s="36"/>
      <c r="G8" s="36"/>
      <c r="H8" s="37"/>
      <c r="I8" s="41"/>
      <c r="J8" s="41"/>
    </row>
    <row r="9" spans="1:10" ht="13.5">
      <c r="A9" s="35"/>
      <c r="B9" s="36"/>
      <c r="C9" s="36"/>
      <c r="D9" s="37"/>
      <c r="E9" s="35"/>
      <c r="F9" s="36"/>
      <c r="G9" s="36"/>
      <c r="H9" s="37"/>
      <c r="I9" s="41"/>
      <c r="J9" s="41"/>
    </row>
    <row r="10" spans="1:10" ht="13.5">
      <c r="A10" s="35"/>
      <c r="B10" s="36"/>
      <c r="C10" s="36"/>
      <c r="D10" s="37"/>
      <c r="E10" s="35"/>
      <c r="F10" s="36"/>
      <c r="G10" s="36"/>
      <c r="H10" s="37"/>
      <c r="I10" s="41"/>
      <c r="J10" s="41"/>
    </row>
    <row r="11" spans="1:10" ht="13.5">
      <c r="A11" s="35"/>
      <c r="B11" s="36"/>
      <c r="C11" s="36"/>
      <c r="D11" s="37"/>
      <c r="E11" s="35"/>
      <c r="F11" s="36"/>
      <c r="G11" s="36"/>
      <c r="H11" s="37"/>
      <c r="I11" s="41"/>
      <c r="J11" s="41"/>
    </row>
    <row r="12" spans="1:10" ht="13.5">
      <c r="A12" s="35"/>
      <c r="B12" s="36"/>
      <c r="C12" s="36"/>
      <c r="D12" s="37"/>
      <c r="E12" s="35"/>
      <c r="F12" s="36"/>
      <c r="G12" s="36"/>
      <c r="H12" s="37"/>
      <c r="I12" s="41"/>
      <c r="J12" s="41"/>
    </row>
    <row r="13" spans="1:10" ht="13.5">
      <c r="A13" s="35"/>
      <c r="B13" s="36"/>
      <c r="C13" s="36"/>
      <c r="D13" s="37"/>
      <c r="E13" s="35"/>
      <c r="F13" s="36"/>
      <c r="G13" s="36"/>
      <c r="H13" s="37"/>
      <c r="I13" s="41"/>
      <c r="J13" s="41"/>
    </row>
    <row r="14" spans="1:10" ht="13.5">
      <c r="A14" s="35"/>
      <c r="B14" s="36"/>
      <c r="C14" s="36"/>
      <c r="D14" s="37"/>
      <c r="E14" s="35"/>
      <c r="F14" s="36"/>
      <c r="G14" s="36"/>
      <c r="H14" s="37"/>
      <c r="I14" s="41"/>
      <c r="J14" s="41"/>
    </row>
    <row r="15" spans="1:10" ht="13.5">
      <c r="A15" s="35"/>
      <c r="B15" s="36"/>
      <c r="C15" s="36"/>
      <c r="D15" s="37"/>
      <c r="E15" s="35"/>
      <c r="F15" s="36"/>
      <c r="G15" s="36"/>
      <c r="H15" s="37"/>
      <c r="I15" s="41"/>
      <c r="J15" s="41"/>
    </row>
    <row r="16" spans="1:10" ht="13.5">
      <c r="A16" s="35"/>
      <c r="B16" s="36"/>
      <c r="C16" s="36"/>
      <c r="D16" s="37"/>
      <c r="E16" s="35"/>
      <c r="F16" s="36"/>
      <c r="G16" s="36"/>
      <c r="H16" s="37"/>
      <c r="I16" s="41"/>
      <c r="J16" s="41"/>
    </row>
    <row r="17" spans="1:10" ht="13.5">
      <c r="A17" s="35"/>
      <c r="B17" s="36"/>
      <c r="C17" s="36"/>
      <c r="D17" s="37"/>
      <c r="E17" s="35"/>
      <c r="F17" s="36"/>
      <c r="G17" s="36"/>
      <c r="H17" s="37"/>
      <c r="I17" s="41"/>
      <c r="J17" s="41"/>
    </row>
    <row r="18" spans="1:10" ht="13.5">
      <c r="A18" s="35"/>
      <c r="B18" s="36"/>
      <c r="C18" s="36"/>
      <c r="D18" s="37"/>
      <c r="E18" s="35"/>
      <c r="F18" s="36"/>
      <c r="G18" s="36"/>
      <c r="H18" s="37"/>
      <c r="I18" s="41"/>
      <c r="J18" s="41"/>
    </row>
    <row r="19" spans="1:10" ht="13.5">
      <c r="A19" s="35"/>
      <c r="B19" s="36"/>
      <c r="C19" s="36"/>
      <c r="D19" s="37"/>
      <c r="E19" s="35"/>
      <c r="F19" s="36"/>
      <c r="G19" s="36"/>
      <c r="H19" s="37"/>
      <c r="I19" s="41"/>
      <c r="J19" s="41"/>
    </row>
    <row r="20" spans="1:10" ht="14.25" thickBot="1">
      <c r="A20" s="38"/>
      <c r="B20" s="39"/>
      <c r="C20" s="39"/>
      <c r="D20" s="40"/>
      <c r="E20" s="38"/>
      <c r="F20" s="39"/>
      <c r="G20" s="39"/>
      <c r="H20" s="40"/>
      <c r="I20" s="41"/>
      <c r="J20" s="41"/>
    </row>
    <row r="21" spans="1:10" ht="19.5" customHeight="1" thickTop="1">
      <c r="A21" s="51" t="s">
        <v>208</v>
      </c>
      <c r="B21" s="52"/>
      <c r="C21" s="52"/>
      <c r="D21" s="53"/>
      <c r="E21" s="51" t="s">
        <v>102</v>
      </c>
      <c r="F21" s="52"/>
      <c r="G21" s="52"/>
      <c r="H21" s="53"/>
      <c r="I21" s="41"/>
      <c r="J21" s="41"/>
    </row>
    <row r="22" spans="1:10" ht="19.5" customHeight="1">
      <c r="A22" s="72" t="s">
        <v>176</v>
      </c>
      <c r="B22" s="55"/>
      <c r="C22" s="55"/>
      <c r="D22" s="56" t="s">
        <v>209</v>
      </c>
      <c r="E22" s="57"/>
      <c r="F22" s="55"/>
      <c r="G22" s="55"/>
      <c r="H22" s="56" t="s">
        <v>210</v>
      </c>
      <c r="I22" s="41"/>
      <c r="J22" s="41"/>
    </row>
    <row r="23" spans="1:10" ht="13.5">
      <c r="A23" s="35"/>
      <c r="B23" s="36"/>
      <c r="C23" s="36"/>
      <c r="D23" s="37"/>
      <c r="E23" s="35"/>
      <c r="F23" s="36"/>
      <c r="G23" s="36"/>
      <c r="H23" s="37"/>
      <c r="I23" s="41"/>
      <c r="J23" s="41"/>
    </row>
    <row r="24" spans="1:10" ht="13.5">
      <c r="A24" s="35"/>
      <c r="B24" s="36"/>
      <c r="C24" s="36"/>
      <c r="D24" s="37"/>
      <c r="E24" s="35"/>
      <c r="F24" s="36"/>
      <c r="G24" s="36"/>
      <c r="H24" s="37"/>
      <c r="I24" s="41"/>
      <c r="J24" s="41"/>
    </row>
    <row r="25" spans="1:10" ht="13.5">
      <c r="A25" s="35"/>
      <c r="B25" s="36"/>
      <c r="C25" s="36"/>
      <c r="D25" s="37"/>
      <c r="E25" s="35"/>
      <c r="F25" s="36"/>
      <c r="G25" s="36"/>
      <c r="H25" s="37"/>
      <c r="I25" s="41"/>
      <c r="J25" s="41"/>
    </row>
    <row r="26" spans="1:10" ht="13.5">
      <c r="A26" s="35"/>
      <c r="B26" s="36"/>
      <c r="C26" s="36"/>
      <c r="D26" s="37"/>
      <c r="E26" s="35"/>
      <c r="F26" s="36"/>
      <c r="G26" s="36"/>
      <c r="H26" s="37"/>
      <c r="I26" s="41"/>
      <c r="J26" s="41"/>
    </row>
    <row r="27" spans="1:10" ht="13.5">
      <c r="A27" s="35"/>
      <c r="B27" s="36"/>
      <c r="C27" s="36"/>
      <c r="D27" s="37"/>
      <c r="E27" s="35"/>
      <c r="F27" s="36"/>
      <c r="G27" s="36"/>
      <c r="H27" s="37"/>
      <c r="I27" s="41"/>
      <c r="J27" s="41"/>
    </row>
    <row r="28" spans="1:10" ht="13.5">
      <c r="A28" s="35"/>
      <c r="B28" s="36"/>
      <c r="C28" s="36"/>
      <c r="D28" s="37"/>
      <c r="E28" s="35"/>
      <c r="F28" s="36"/>
      <c r="G28" s="36"/>
      <c r="H28" s="37"/>
      <c r="I28" s="41"/>
      <c r="J28" s="41"/>
    </row>
    <row r="29" spans="1:10" ht="13.5">
      <c r="A29" s="35"/>
      <c r="B29" s="36"/>
      <c r="C29" s="36"/>
      <c r="D29" s="37"/>
      <c r="E29" s="35"/>
      <c r="F29" s="36"/>
      <c r="G29" s="36"/>
      <c r="H29" s="37"/>
      <c r="I29" s="41"/>
      <c r="J29" s="41"/>
    </row>
    <row r="30" spans="1:10" ht="13.5">
      <c r="A30" s="35"/>
      <c r="B30" s="36"/>
      <c r="C30" s="36"/>
      <c r="D30" s="37"/>
      <c r="E30" s="35"/>
      <c r="F30" s="36"/>
      <c r="G30" s="36"/>
      <c r="H30" s="37"/>
      <c r="I30" s="41"/>
      <c r="J30" s="41"/>
    </row>
    <row r="31" spans="1:10" ht="13.5">
      <c r="A31" s="35"/>
      <c r="B31" s="36"/>
      <c r="C31" s="36"/>
      <c r="D31" s="37"/>
      <c r="E31" s="35"/>
      <c r="F31" s="36"/>
      <c r="G31" s="36"/>
      <c r="H31" s="37"/>
      <c r="I31" s="41"/>
      <c r="J31" s="41"/>
    </row>
    <row r="32" spans="1:10" ht="13.5">
      <c r="A32" s="35"/>
      <c r="B32" s="36"/>
      <c r="C32" s="36"/>
      <c r="D32" s="37"/>
      <c r="E32" s="35"/>
      <c r="F32" s="36"/>
      <c r="G32" s="36"/>
      <c r="H32" s="37"/>
      <c r="I32" s="41"/>
      <c r="J32" s="41"/>
    </row>
    <row r="33" spans="1:10" ht="13.5">
      <c r="A33" s="35"/>
      <c r="B33" s="36"/>
      <c r="C33" s="36"/>
      <c r="D33" s="37"/>
      <c r="E33" s="35"/>
      <c r="F33" s="36"/>
      <c r="G33" s="36"/>
      <c r="H33" s="37"/>
      <c r="I33" s="41"/>
      <c r="J33" s="41"/>
    </row>
    <row r="34" spans="1:10" ht="13.5">
      <c r="A34" s="35"/>
      <c r="B34" s="36"/>
      <c r="C34" s="36"/>
      <c r="D34" s="37"/>
      <c r="E34" s="35"/>
      <c r="F34" s="36"/>
      <c r="G34" s="36"/>
      <c r="H34" s="37"/>
      <c r="I34" s="41"/>
      <c r="J34" s="41"/>
    </row>
    <row r="35" spans="1:10" ht="14.25" thickBot="1">
      <c r="A35" s="38"/>
      <c r="B35" s="39"/>
      <c r="C35" s="39"/>
      <c r="D35" s="40"/>
      <c r="E35" s="38"/>
      <c r="F35" s="39"/>
      <c r="G35" s="39"/>
      <c r="H35" s="40"/>
      <c r="I35" s="41"/>
      <c r="J35" s="41"/>
    </row>
    <row r="36" spans="1:10" ht="19.5" customHeight="1" thickTop="1">
      <c r="A36" s="51" t="s">
        <v>103</v>
      </c>
      <c r="B36" s="52"/>
      <c r="C36" s="52"/>
      <c r="D36" s="53"/>
      <c r="E36" s="66"/>
      <c r="F36" s="67"/>
      <c r="G36" s="67"/>
      <c r="H36" s="67"/>
      <c r="I36" s="41"/>
      <c r="J36" s="41"/>
    </row>
    <row r="37" spans="1:10" ht="19.5" customHeight="1">
      <c r="A37" s="54"/>
      <c r="B37" s="55"/>
      <c r="C37" s="55"/>
      <c r="D37" s="56" t="s">
        <v>211</v>
      </c>
      <c r="E37" s="68"/>
      <c r="F37" s="69"/>
      <c r="G37" s="69"/>
      <c r="H37" s="70"/>
      <c r="I37" s="41"/>
      <c r="J37" s="41"/>
    </row>
    <row r="38" spans="1:10" ht="13.5">
      <c r="A38" s="35"/>
      <c r="B38" s="36"/>
      <c r="C38" s="36"/>
      <c r="D38" s="37"/>
      <c r="E38" s="71"/>
      <c r="F38" s="41"/>
      <c r="G38" s="41"/>
      <c r="H38" s="41"/>
      <c r="I38" s="41"/>
      <c r="J38" s="41"/>
    </row>
    <row r="39" spans="1:10" ht="13.5">
      <c r="A39" s="35"/>
      <c r="B39" s="36"/>
      <c r="C39" s="36"/>
      <c r="D39" s="37"/>
      <c r="E39" s="71"/>
      <c r="F39" s="41"/>
      <c r="G39" s="41"/>
      <c r="H39" s="41"/>
      <c r="I39" s="41"/>
      <c r="J39" s="41"/>
    </row>
    <row r="40" spans="1:10" ht="13.5">
      <c r="A40" s="35"/>
      <c r="B40" s="36"/>
      <c r="C40" s="36"/>
      <c r="D40" s="37"/>
      <c r="E40" s="71"/>
      <c r="F40" s="41"/>
      <c r="G40" s="41"/>
      <c r="H40" s="41"/>
      <c r="I40" s="41"/>
      <c r="J40" s="41"/>
    </row>
    <row r="41" spans="1:10" ht="13.5">
      <c r="A41" s="35"/>
      <c r="B41" s="36"/>
      <c r="C41" s="36"/>
      <c r="D41" s="37"/>
      <c r="E41" s="71"/>
      <c r="F41" s="41"/>
      <c r="G41" s="41"/>
      <c r="H41" s="41"/>
      <c r="I41" s="41"/>
      <c r="J41" s="41"/>
    </row>
    <row r="42" spans="1:10" ht="13.5">
      <c r="A42" s="35"/>
      <c r="B42" s="36"/>
      <c r="C42" s="36"/>
      <c r="D42" s="37"/>
      <c r="E42" s="71"/>
      <c r="F42" s="41"/>
      <c r="G42" s="41"/>
      <c r="H42" s="41"/>
      <c r="I42" s="41"/>
      <c r="J42" s="41"/>
    </row>
    <row r="43" spans="1:10" ht="13.5">
      <c r="A43" s="35"/>
      <c r="B43" s="36"/>
      <c r="C43" s="36"/>
      <c r="D43" s="37"/>
      <c r="E43" s="71"/>
      <c r="F43" s="41"/>
      <c r="G43" s="41"/>
      <c r="H43" s="41"/>
      <c r="I43" s="41"/>
      <c r="J43" s="41"/>
    </row>
    <row r="44" spans="1:10" ht="13.5">
      <c r="A44" s="35"/>
      <c r="B44" s="36"/>
      <c r="C44" s="36"/>
      <c r="D44" s="37"/>
      <c r="E44" s="71"/>
      <c r="F44" s="41"/>
      <c r="G44" s="41"/>
      <c r="H44" s="41"/>
      <c r="I44" s="41"/>
      <c r="J44" s="41"/>
    </row>
    <row r="45" spans="1:10" ht="13.5">
      <c r="A45" s="35"/>
      <c r="B45" s="36"/>
      <c r="C45" s="36"/>
      <c r="D45" s="37"/>
      <c r="E45" s="71"/>
      <c r="F45" s="41"/>
      <c r="G45" s="41"/>
      <c r="H45" s="41"/>
      <c r="I45" s="41"/>
      <c r="J45" s="41"/>
    </row>
    <row r="46" spans="1:10" ht="13.5">
      <c r="A46" s="35"/>
      <c r="B46" s="36"/>
      <c r="C46" s="36"/>
      <c r="D46" s="37"/>
      <c r="E46" s="71"/>
      <c r="F46" s="41"/>
      <c r="G46" s="41"/>
      <c r="H46" s="41"/>
      <c r="I46" s="41"/>
      <c r="J46" s="41"/>
    </row>
    <row r="47" spans="1:10" ht="13.5">
      <c r="A47" s="35"/>
      <c r="B47" s="36"/>
      <c r="C47" s="36"/>
      <c r="D47" s="37"/>
      <c r="E47" s="71"/>
      <c r="F47" s="41"/>
      <c r="G47" s="41"/>
      <c r="H47" s="41"/>
      <c r="I47" s="41"/>
      <c r="J47" s="41"/>
    </row>
    <row r="48" spans="1:10" ht="13.5">
      <c r="A48" s="35"/>
      <c r="B48" s="36"/>
      <c r="C48" s="36"/>
      <c r="D48" s="37"/>
      <c r="E48" s="71"/>
      <c r="F48" s="41"/>
      <c r="G48" s="41"/>
      <c r="H48" s="41"/>
      <c r="I48" s="41"/>
      <c r="J48" s="41"/>
    </row>
    <row r="49" spans="1:10" ht="13.5">
      <c r="A49" s="35"/>
      <c r="B49" s="36"/>
      <c r="C49" s="36"/>
      <c r="D49" s="37"/>
      <c r="E49" s="71"/>
      <c r="F49" s="41"/>
      <c r="G49" s="41"/>
      <c r="H49" s="41"/>
      <c r="I49" s="41"/>
      <c r="J49" s="41"/>
    </row>
    <row r="50" spans="1:10" ht="14.25" thickBot="1">
      <c r="A50" s="38"/>
      <c r="B50" s="39"/>
      <c r="C50" s="39"/>
      <c r="D50" s="40"/>
      <c r="E50" s="71"/>
      <c r="F50" s="41"/>
      <c r="G50" s="41"/>
      <c r="H50" s="41"/>
      <c r="I50" s="41"/>
      <c r="J50" s="41"/>
    </row>
    <row r="51" spans="9:10" ht="14.25" thickTop="1">
      <c r="I51" s="41"/>
      <c r="J51" s="41"/>
    </row>
    <row r="52" spans="1:8" ht="6.75" customHeight="1">
      <c r="A52" s="91"/>
      <c r="B52" s="91"/>
      <c r="C52" s="91"/>
      <c r="D52" s="91"/>
      <c r="E52" s="91"/>
      <c r="F52" s="91"/>
      <c r="G52" s="91"/>
      <c r="H52" s="91"/>
    </row>
    <row r="53" spans="1:8" ht="15" customHeight="1">
      <c r="A53" s="92" t="s">
        <v>243</v>
      </c>
      <c r="B53" s="91"/>
      <c r="C53" s="91"/>
      <c r="D53" s="93"/>
      <c r="E53" s="93"/>
      <c r="F53" s="93"/>
      <c r="G53" s="94"/>
      <c r="H53" s="91"/>
    </row>
    <row r="54" spans="1:8" ht="6.75" customHeight="1">
      <c r="A54" s="91"/>
      <c r="B54" s="91"/>
      <c r="C54" s="91"/>
      <c r="D54" s="91"/>
      <c r="E54" s="91"/>
      <c r="F54" s="91"/>
      <c r="G54" s="91"/>
      <c r="H54" s="91"/>
    </row>
    <row r="55" spans="1:8" ht="15" customHeight="1">
      <c r="A55" s="95" t="s">
        <v>244</v>
      </c>
      <c r="B55" s="91"/>
      <c r="C55" s="91"/>
      <c r="D55" s="96"/>
      <c r="E55" s="97"/>
      <c r="F55" s="98"/>
      <c r="G55" s="94"/>
      <c r="H55" s="91"/>
    </row>
    <row r="56" spans="1:8" ht="4.5" customHeight="1">
      <c r="A56" s="91"/>
      <c r="B56" s="91"/>
      <c r="C56" s="91"/>
      <c r="D56" s="91"/>
      <c r="E56" s="91"/>
      <c r="F56" s="91"/>
      <c r="G56" s="91"/>
      <c r="H56" s="91"/>
    </row>
    <row r="57" spans="1:8" ht="13.5">
      <c r="A57" s="95" t="s">
        <v>245</v>
      </c>
      <c r="B57" s="91"/>
      <c r="C57" s="91"/>
      <c r="D57" s="91"/>
      <c r="E57" s="91"/>
      <c r="F57" s="91"/>
      <c r="G57" s="91"/>
      <c r="H57" s="91"/>
    </row>
    <row r="58" spans="1:8" ht="13.5">
      <c r="A58" s="95" t="s">
        <v>246</v>
      </c>
      <c r="B58" s="91"/>
      <c r="C58" s="91"/>
      <c r="D58" s="91"/>
      <c r="E58" s="91"/>
      <c r="F58" s="91"/>
      <c r="G58" s="91"/>
      <c r="H58" s="91"/>
    </row>
    <row r="59" spans="1:8" ht="13.5">
      <c r="A59" s="95" t="s">
        <v>247</v>
      </c>
      <c r="B59" s="91"/>
      <c r="C59" s="91"/>
      <c r="D59" s="91"/>
      <c r="E59" s="91"/>
      <c r="F59" s="91"/>
      <c r="G59" s="91"/>
      <c r="H59" s="91"/>
    </row>
    <row r="60" spans="1:8" ht="13.5">
      <c r="A60" s="95" t="s">
        <v>248</v>
      </c>
      <c r="B60" s="91"/>
      <c r="C60" s="91"/>
      <c r="D60" s="91"/>
      <c r="E60" s="91"/>
      <c r="F60" s="91"/>
      <c r="G60" s="91"/>
      <c r="H60" s="91"/>
    </row>
    <row r="61" spans="1:8" ht="9.75" customHeight="1">
      <c r="A61" s="91"/>
      <c r="B61" s="91"/>
      <c r="C61" s="91"/>
      <c r="D61" s="91"/>
      <c r="E61" s="91"/>
      <c r="F61" s="91"/>
      <c r="G61" s="91"/>
      <c r="H61" s="91"/>
    </row>
  </sheetData>
  <sheetProtection/>
  <printOptions horizontalCentered="1" vertic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1.125" style="0" customWidth="1"/>
  </cols>
  <sheetData>
    <row r="2" ht="19.5" customHeight="1">
      <c r="A2" s="63" t="s">
        <v>212</v>
      </c>
    </row>
    <row r="3" ht="19.5" customHeight="1">
      <c r="A3" s="63"/>
    </row>
    <row r="4" ht="19.5" customHeight="1">
      <c r="A4" s="7"/>
    </row>
    <row r="5" spans="9:10" ht="19.5" customHeight="1" thickBot="1">
      <c r="I5" s="41"/>
      <c r="J5" s="41"/>
    </row>
    <row r="6" spans="1:10" ht="19.5" customHeight="1" thickTop="1">
      <c r="A6" s="51" t="s">
        <v>213</v>
      </c>
      <c r="B6" s="52"/>
      <c r="C6" s="52"/>
      <c r="D6" s="53"/>
      <c r="E6" s="51" t="s">
        <v>216</v>
      </c>
      <c r="F6" s="52"/>
      <c r="G6" s="52"/>
      <c r="H6" s="53"/>
      <c r="I6" s="41"/>
      <c r="J6" s="41"/>
    </row>
    <row r="7" spans="1:10" ht="19.5" customHeight="1">
      <c r="A7" s="72" t="s">
        <v>214</v>
      </c>
      <c r="B7" s="55"/>
      <c r="C7" s="55"/>
      <c r="D7" s="56" t="s">
        <v>215</v>
      </c>
      <c r="E7" s="72" t="s">
        <v>217</v>
      </c>
      <c r="F7" s="55"/>
      <c r="G7" s="55"/>
      <c r="H7" s="56" t="s">
        <v>218</v>
      </c>
      <c r="I7" s="41"/>
      <c r="J7" s="41"/>
    </row>
    <row r="8" spans="1:10" ht="13.5">
      <c r="A8" s="35"/>
      <c r="B8" s="36"/>
      <c r="C8" s="36"/>
      <c r="D8" s="37"/>
      <c r="E8" s="35"/>
      <c r="F8" s="36"/>
      <c r="G8" s="36"/>
      <c r="H8" s="37"/>
      <c r="I8" s="41"/>
      <c r="J8" s="41"/>
    </row>
    <row r="9" spans="1:10" ht="13.5">
      <c r="A9" s="35"/>
      <c r="B9" s="36"/>
      <c r="C9" s="36"/>
      <c r="D9" s="37"/>
      <c r="E9" s="35"/>
      <c r="F9" s="36"/>
      <c r="G9" s="36"/>
      <c r="H9" s="37"/>
      <c r="I9" s="41"/>
      <c r="J9" s="41"/>
    </row>
    <row r="10" spans="1:10" ht="13.5">
      <c r="A10" s="35"/>
      <c r="B10" s="36"/>
      <c r="C10" s="36"/>
      <c r="D10" s="37"/>
      <c r="E10" s="35"/>
      <c r="F10" s="36"/>
      <c r="G10" s="36"/>
      <c r="H10" s="37"/>
      <c r="I10" s="41"/>
      <c r="J10" s="41"/>
    </row>
    <row r="11" spans="1:10" ht="13.5">
      <c r="A11" s="35"/>
      <c r="B11" s="36"/>
      <c r="C11" s="36"/>
      <c r="D11" s="37"/>
      <c r="E11" s="35"/>
      <c r="F11" s="36"/>
      <c r="G11" s="36"/>
      <c r="H11" s="37"/>
      <c r="I11" s="41"/>
      <c r="J11" s="41"/>
    </row>
    <row r="12" spans="1:10" ht="13.5">
      <c r="A12" s="35"/>
      <c r="B12" s="36"/>
      <c r="C12" s="36"/>
      <c r="D12" s="37"/>
      <c r="E12" s="35"/>
      <c r="F12" s="36"/>
      <c r="G12" s="36"/>
      <c r="H12" s="37"/>
      <c r="I12" s="41"/>
      <c r="J12" s="41"/>
    </row>
    <row r="13" spans="1:10" ht="13.5">
      <c r="A13" s="35"/>
      <c r="B13" s="36"/>
      <c r="C13" s="36"/>
      <c r="D13" s="37"/>
      <c r="E13" s="35"/>
      <c r="F13" s="36"/>
      <c r="G13" s="36"/>
      <c r="H13" s="37"/>
      <c r="I13" s="41"/>
      <c r="J13" s="41"/>
    </row>
    <row r="14" spans="1:10" ht="13.5">
      <c r="A14" s="35"/>
      <c r="B14" s="36"/>
      <c r="C14" s="36"/>
      <c r="D14" s="37"/>
      <c r="E14" s="35"/>
      <c r="F14" s="36"/>
      <c r="G14" s="36"/>
      <c r="H14" s="37"/>
      <c r="I14" s="41"/>
      <c r="J14" s="41"/>
    </row>
    <row r="15" spans="1:10" ht="13.5">
      <c r="A15" s="35"/>
      <c r="B15" s="36"/>
      <c r="C15" s="36"/>
      <c r="D15" s="37"/>
      <c r="E15" s="35"/>
      <c r="F15" s="36"/>
      <c r="G15" s="36"/>
      <c r="H15" s="37"/>
      <c r="I15" s="41"/>
      <c r="J15" s="41"/>
    </row>
    <row r="16" spans="1:10" ht="13.5">
      <c r="A16" s="35"/>
      <c r="B16" s="36"/>
      <c r="C16" s="36"/>
      <c r="D16" s="37"/>
      <c r="E16" s="35"/>
      <c r="F16" s="36"/>
      <c r="G16" s="36"/>
      <c r="H16" s="37"/>
      <c r="I16" s="41"/>
      <c r="J16" s="41"/>
    </row>
    <row r="17" spans="1:10" ht="13.5">
      <c r="A17" s="35"/>
      <c r="B17" s="36"/>
      <c r="C17" s="36"/>
      <c r="D17" s="37"/>
      <c r="E17" s="35"/>
      <c r="F17" s="36"/>
      <c r="G17" s="36"/>
      <c r="H17" s="37"/>
      <c r="I17" s="41"/>
      <c r="J17" s="41"/>
    </row>
    <row r="18" spans="1:10" ht="13.5">
      <c r="A18" s="35"/>
      <c r="B18" s="36"/>
      <c r="C18" s="36"/>
      <c r="D18" s="37"/>
      <c r="E18" s="35"/>
      <c r="F18" s="36"/>
      <c r="G18" s="36"/>
      <c r="H18" s="37"/>
      <c r="I18" s="41"/>
      <c r="J18" s="41"/>
    </row>
    <row r="19" spans="1:10" ht="13.5">
      <c r="A19" s="35"/>
      <c r="B19" s="36"/>
      <c r="C19" s="36"/>
      <c r="D19" s="37"/>
      <c r="E19" s="35"/>
      <c r="F19" s="36"/>
      <c r="G19" s="36"/>
      <c r="H19" s="37"/>
      <c r="I19" s="41"/>
      <c r="J19" s="41"/>
    </row>
    <row r="20" spans="1:10" ht="14.25" thickBot="1">
      <c r="A20" s="38"/>
      <c r="B20" s="39"/>
      <c r="C20" s="39"/>
      <c r="D20" s="40"/>
      <c r="E20" s="38"/>
      <c r="F20" s="39"/>
      <c r="G20" s="39"/>
      <c r="H20" s="40"/>
      <c r="I20" s="41"/>
      <c r="J20" s="41"/>
    </row>
    <row r="21" spans="1:10" ht="19.5" customHeight="1" thickTop="1">
      <c r="A21" s="51" t="s">
        <v>219</v>
      </c>
      <c r="B21" s="52"/>
      <c r="C21" s="52"/>
      <c r="D21" s="53"/>
      <c r="E21" s="66"/>
      <c r="F21" s="67"/>
      <c r="G21" s="67"/>
      <c r="H21" s="67"/>
      <c r="I21" s="41"/>
      <c r="J21" s="41"/>
    </row>
    <row r="22" spans="1:10" ht="19.5" customHeight="1">
      <c r="A22" s="72" t="s">
        <v>220</v>
      </c>
      <c r="B22" s="55"/>
      <c r="C22" s="55"/>
      <c r="D22" s="73"/>
      <c r="E22" s="68"/>
      <c r="F22" s="69"/>
      <c r="G22" s="69"/>
      <c r="H22" s="69"/>
      <c r="I22" s="41"/>
      <c r="J22" s="41"/>
    </row>
    <row r="23" spans="1:10" ht="19.5" customHeight="1">
      <c r="A23" s="54"/>
      <c r="B23" s="55"/>
      <c r="C23" s="55"/>
      <c r="D23" s="56" t="s">
        <v>221</v>
      </c>
      <c r="E23" s="68"/>
      <c r="F23" s="69"/>
      <c r="G23" s="69"/>
      <c r="H23" s="70"/>
      <c r="I23" s="41"/>
      <c r="J23" s="41"/>
    </row>
    <row r="24" spans="1:10" ht="13.5">
      <c r="A24" s="35"/>
      <c r="B24" s="36"/>
      <c r="C24" s="36"/>
      <c r="D24" s="37"/>
      <c r="E24" s="71"/>
      <c r="F24" s="41"/>
      <c r="G24" s="41"/>
      <c r="H24" s="41"/>
      <c r="I24" s="41"/>
      <c r="J24" s="41"/>
    </row>
    <row r="25" spans="1:10" ht="13.5">
      <c r="A25" s="35"/>
      <c r="B25" s="36"/>
      <c r="C25" s="36"/>
      <c r="D25" s="37"/>
      <c r="E25" s="71"/>
      <c r="F25" s="41"/>
      <c r="G25" s="41"/>
      <c r="H25" s="41"/>
      <c r="I25" s="41"/>
      <c r="J25" s="41"/>
    </row>
    <row r="26" spans="1:10" ht="13.5">
      <c r="A26" s="35"/>
      <c r="B26" s="36"/>
      <c r="C26" s="36"/>
      <c r="D26" s="37"/>
      <c r="E26" s="71"/>
      <c r="F26" s="41"/>
      <c r="G26" s="41"/>
      <c r="H26" s="41"/>
      <c r="I26" s="41"/>
      <c r="J26" s="41"/>
    </row>
    <row r="27" spans="1:10" ht="13.5">
      <c r="A27" s="35"/>
      <c r="B27" s="36"/>
      <c r="C27" s="36"/>
      <c r="D27" s="37"/>
      <c r="E27" s="71"/>
      <c r="F27" s="41"/>
      <c r="G27" s="41"/>
      <c r="H27" s="41"/>
      <c r="I27" s="41"/>
      <c r="J27" s="41"/>
    </row>
    <row r="28" spans="1:10" ht="13.5">
      <c r="A28" s="35"/>
      <c r="B28" s="36"/>
      <c r="C28" s="36"/>
      <c r="D28" s="37"/>
      <c r="E28" s="71"/>
      <c r="F28" s="41"/>
      <c r="G28" s="41"/>
      <c r="H28" s="41"/>
      <c r="I28" s="41"/>
      <c r="J28" s="41"/>
    </row>
    <row r="29" spans="1:10" ht="13.5">
      <c r="A29" s="35"/>
      <c r="B29" s="36"/>
      <c r="C29" s="36"/>
      <c r="D29" s="37"/>
      <c r="E29" s="71"/>
      <c r="F29" s="41"/>
      <c r="G29" s="41"/>
      <c r="H29" s="41"/>
      <c r="I29" s="41"/>
      <c r="J29" s="41"/>
    </row>
    <row r="30" spans="1:10" ht="13.5">
      <c r="A30" s="35"/>
      <c r="B30" s="36"/>
      <c r="C30" s="36"/>
      <c r="D30" s="37"/>
      <c r="E30" s="71"/>
      <c r="F30" s="41"/>
      <c r="G30" s="41"/>
      <c r="H30" s="41"/>
      <c r="I30" s="41"/>
      <c r="J30" s="41"/>
    </row>
    <row r="31" spans="1:10" ht="13.5">
      <c r="A31" s="35"/>
      <c r="B31" s="36"/>
      <c r="C31" s="36"/>
      <c r="D31" s="37"/>
      <c r="E31" s="71"/>
      <c r="F31" s="41"/>
      <c r="G31" s="41"/>
      <c r="H31" s="41"/>
      <c r="I31" s="41"/>
      <c r="J31" s="41"/>
    </row>
    <row r="32" spans="1:10" ht="13.5">
      <c r="A32" s="35"/>
      <c r="B32" s="36"/>
      <c r="C32" s="36"/>
      <c r="D32" s="37"/>
      <c r="E32" s="71"/>
      <c r="F32" s="41"/>
      <c r="G32" s="41"/>
      <c r="H32" s="41"/>
      <c r="I32" s="41"/>
      <c r="J32" s="41"/>
    </row>
    <row r="33" spans="1:10" ht="13.5">
      <c r="A33" s="35"/>
      <c r="B33" s="36"/>
      <c r="C33" s="36"/>
      <c r="D33" s="37"/>
      <c r="E33" s="71"/>
      <c r="F33" s="41"/>
      <c r="G33" s="41"/>
      <c r="H33" s="41"/>
      <c r="I33" s="41"/>
      <c r="J33" s="41"/>
    </row>
    <row r="34" spans="1:10" ht="13.5">
      <c r="A34" s="35"/>
      <c r="B34" s="36"/>
      <c r="C34" s="36"/>
      <c r="D34" s="37"/>
      <c r="E34" s="71"/>
      <c r="F34" s="41"/>
      <c r="G34" s="41"/>
      <c r="H34" s="41"/>
      <c r="I34" s="41"/>
      <c r="J34" s="41"/>
    </row>
    <row r="35" spans="1:10" ht="13.5">
      <c r="A35" s="35"/>
      <c r="B35" s="36"/>
      <c r="C35" s="36"/>
      <c r="D35" s="37"/>
      <c r="E35" s="71"/>
      <c r="F35" s="41"/>
      <c r="G35" s="41"/>
      <c r="H35" s="41"/>
      <c r="I35" s="41"/>
      <c r="J35" s="41"/>
    </row>
    <row r="36" spans="1:10" ht="14.25" thickBot="1">
      <c r="A36" s="38"/>
      <c r="B36" s="39"/>
      <c r="C36" s="39"/>
      <c r="D36" s="40"/>
      <c r="E36" s="71"/>
      <c r="F36" s="41"/>
      <c r="G36" s="41"/>
      <c r="H36" s="41"/>
      <c r="I36" s="41"/>
      <c r="J36" s="41"/>
    </row>
    <row r="37" spans="9:10" ht="14.25" thickTop="1">
      <c r="I37" s="41"/>
      <c r="J37" s="41"/>
    </row>
    <row r="38" spans="4:7" ht="15" customHeight="1">
      <c r="D38" s="13"/>
      <c r="E38" s="13"/>
      <c r="F38" s="13"/>
      <c r="G38" s="1"/>
    </row>
    <row r="39" spans="4:7" ht="15" customHeight="1">
      <c r="D39" s="24"/>
      <c r="E39" s="14"/>
      <c r="F39" s="29"/>
      <c r="G39" s="1"/>
    </row>
  </sheetData>
  <sheetProtection/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1.125" style="0" customWidth="1"/>
  </cols>
  <sheetData>
    <row r="2" ht="19.5" customHeight="1">
      <c r="A2" s="63" t="s">
        <v>225</v>
      </c>
    </row>
    <row r="3" ht="19.5" customHeight="1">
      <c r="A3" s="63"/>
    </row>
    <row r="4" ht="19.5" customHeight="1">
      <c r="A4" s="7"/>
    </row>
    <row r="5" spans="9:10" ht="19.5" customHeight="1" thickBot="1">
      <c r="I5" s="41"/>
      <c r="J5" s="41"/>
    </row>
    <row r="6" spans="1:10" ht="19.5" customHeight="1" thickTop="1">
      <c r="A6" s="51" t="s">
        <v>226</v>
      </c>
      <c r="B6" s="52"/>
      <c r="C6" s="52"/>
      <c r="D6" s="53"/>
      <c r="I6" s="41"/>
      <c r="J6" s="41"/>
    </row>
    <row r="7" spans="1:10" ht="19.5" customHeight="1">
      <c r="A7" s="72"/>
      <c r="B7" s="55"/>
      <c r="C7" s="55"/>
      <c r="D7" s="56" t="s">
        <v>227</v>
      </c>
      <c r="I7" s="41"/>
      <c r="J7" s="41"/>
    </row>
    <row r="8" spans="1:10" ht="13.5">
      <c r="A8" s="35"/>
      <c r="B8" s="36"/>
      <c r="C8" s="36"/>
      <c r="D8" s="37"/>
      <c r="I8" s="41"/>
      <c r="J8" s="41"/>
    </row>
    <row r="9" spans="1:10" ht="13.5">
      <c r="A9" s="35"/>
      <c r="B9" s="36"/>
      <c r="C9" s="36"/>
      <c r="D9" s="37"/>
      <c r="I9" s="41"/>
      <c r="J9" s="41"/>
    </row>
    <row r="10" spans="1:10" ht="13.5">
      <c r="A10" s="35"/>
      <c r="B10" s="36"/>
      <c r="C10" s="36"/>
      <c r="D10" s="37"/>
      <c r="I10" s="41"/>
      <c r="J10" s="41"/>
    </row>
    <row r="11" spans="1:10" ht="13.5">
      <c r="A11" s="35"/>
      <c r="B11" s="36"/>
      <c r="C11" s="36"/>
      <c r="D11" s="37"/>
      <c r="I11" s="41"/>
      <c r="J11" s="41"/>
    </row>
    <row r="12" spans="1:10" ht="13.5">
      <c r="A12" s="35"/>
      <c r="B12" s="36"/>
      <c r="C12" s="36"/>
      <c r="D12" s="37"/>
      <c r="I12" s="41"/>
      <c r="J12" s="41"/>
    </row>
    <row r="13" spans="1:10" ht="13.5">
      <c r="A13" s="35"/>
      <c r="B13" s="36"/>
      <c r="C13" s="36"/>
      <c r="D13" s="37"/>
      <c r="I13" s="41"/>
      <c r="J13" s="41"/>
    </row>
    <row r="14" spans="1:10" ht="13.5">
      <c r="A14" s="35"/>
      <c r="B14" s="36"/>
      <c r="C14" s="36"/>
      <c r="D14" s="37"/>
      <c r="I14" s="41"/>
      <c r="J14" s="41"/>
    </row>
    <row r="15" spans="1:10" ht="13.5">
      <c r="A15" s="35"/>
      <c r="B15" s="36"/>
      <c r="C15" s="36"/>
      <c r="D15" s="37"/>
      <c r="I15" s="41"/>
      <c r="J15" s="41"/>
    </row>
    <row r="16" spans="1:10" ht="13.5">
      <c r="A16" s="35"/>
      <c r="B16" s="36"/>
      <c r="C16" s="36"/>
      <c r="D16" s="37"/>
      <c r="I16" s="41"/>
      <c r="J16" s="41"/>
    </row>
    <row r="17" spans="1:10" ht="13.5">
      <c r="A17" s="35"/>
      <c r="B17" s="36"/>
      <c r="C17" s="36"/>
      <c r="D17" s="37"/>
      <c r="I17" s="41"/>
      <c r="J17" s="41"/>
    </row>
    <row r="18" spans="1:10" ht="13.5">
      <c r="A18" s="35"/>
      <c r="B18" s="36"/>
      <c r="C18" s="36"/>
      <c r="D18" s="37"/>
      <c r="I18" s="41"/>
      <c r="J18" s="41"/>
    </row>
    <row r="19" spans="1:10" ht="13.5">
      <c r="A19" s="35"/>
      <c r="B19" s="36"/>
      <c r="C19" s="36"/>
      <c r="D19" s="37"/>
      <c r="I19" s="41"/>
      <c r="J19" s="41"/>
    </row>
    <row r="20" spans="1:10" ht="14.25" thickBot="1">
      <c r="A20" s="38"/>
      <c r="B20" s="39"/>
      <c r="C20" s="39"/>
      <c r="D20" s="40"/>
      <c r="I20" s="41"/>
      <c r="J20" s="41"/>
    </row>
    <row r="21" spans="1:10" ht="19.5" customHeight="1" thickTop="1">
      <c r="A21" s="51" t="s">
        <v>228</v>
      </c>
      <c r="B21" s="52"/>
      <c r="C21" s="52"/>
      <c r="D21" s="53"/>
      <c r="E21" s="51" t="s">
        <v>232</v>
      </c>
      <c r="F21" s="52"/>
      <c r="G21" s="52"/>
      <c r="H21" s="53"/>
      <c r="I21" s="41"/>
      <c r="J21" s="41"/>
    </row>
    <row r="22" spans="1:10" ht="19.5" customHeight="1">
      <c r="A22" s="72" t="s">
        <v>229</v>
      </c>
      <c r="B22" s="55"/>
      <c r="C22" s="55"/>
      <c r="D22" s="56" t="s">
        <v>231</v>
      </c>
      <c r="E22" s="72"/>
      <c r="F22" s="55"/>
      <c r="G22" s="55"/>
      <c r="H22" s="56" t="s">
        <v>230</v>
      </c>
      <c r="I22" s="41"/>
      <c r="J22" s="41"/>
    </row>
    <row r="23" spans="1:10" ht="13.5">
      <c r="A23" s="35"/>
      <c r="B23" s="36"/>
      <c r="C23" s="36"/>
      <c r="D23" s="37"/>
      <c r="E23" s="35"/>
      <c r="F23" s="36"/>
      <c r="G23" s="36"/>
      <c r="H23" s="37"/>
      <c r="I23" s="41"/>
      <c r="J23" s="41"/>
    </row>
    <row r="24" spans="1:10" ht="13.5">
      <c r="A24" s="35"/>
      <c r="B24" s="36"/>
      <c r="C24" s="36"/>
      <c r="D24" s="37"/>
      <c r="E24" s="35"/>
      <c r="F24" s="36"/>
      <c r="G24" s="36"/>
      <c r="H24" s="37"/>
      <c r="I24" s="41"/>
      <c r="J24" s="41"/>
    </row>
    <row r="25" spans="1:10" ht="13.5">
      <c r="A25" s="35"/>
      <c r="B25" s="36"/>
      <c r="C25" s="36"/>
      <c r="D25" s="37"/>
      <c r="E25" s="35"/>
      <c r="F25" s="36"/>
      <c r="G25" s="36"/>
      <c r="H25" s="37"/>
      <c r="I25" s="41"/>
      <c r="J25" s="41"/>
    </row>
    <row r="26" spans="1:10" ht="13.5">
      <c r="A26" s="35"/>
      <c r="B26" s="36"/>
      <c r="C26" s="36"/>
      <c r="D26" s="37"/>
      <c r="E26" s="35"/>
      <c r="F26" s="36"/>
      <c r="G26" s="36"/>
      <c r="H26" s="37"/>
      <c r="I26" s="41"/>
      <c r="J26" s="41"/>
    </row>
    <row r="27" spans="1:10" ht="13.5">
      <c r="A27" s="35"/>
      <c r="B27" s="36"/>
      <c r="C27" s="36"/>
      <c r="D27" s="37"/>
      <c r="E27" s="35"/>
      <c r="F27" s="36"/>
      <c r="G27" s="36"/>
      <c r="H27" s="37"/>
      <c r="I27" s="41"/>
      <c r="J27" s="41"/>
    </row>
    <row r="28" spans="1:10" ht="13.5">
      <c r="A28" s="35"/>
      <c r="B28" s="36"/>
      <c r="C28" s="36"/>
      <c r="D28" s="37"/>
      <c r="E28" s="35"/>
      <c r="F28" s="36"/>
      <c r="G28" s="36"/>
      <c r="H28" s="37"/>
      <c r="I28" s="41"/>
      <c r="J28" s="41"/>
    </row>
    <row r="29" spans="1:10" ht="13.5">
      <c r="A29" s="35"/>
      <c r="B29" s="36"/>
      <c r="C29" s="36"/>
      <c r="D29" s="37"/>
      <c r="E29" s="35"/>
      <c r="F29" s="36"/>
      <c r="G29" s="36"/>
      <c r="H29" s="37"/>
      <c r="I29" s="41"/>
      <c r="J29" s="41"/>
    </row>
    <row r="30" spans="1:10" ht="13.5">
      <c r="A30" s="35"/>
      <c r="B30" s="36"/>
      <c r="C30" s="36"/>
      <c r="D30" s="37"/>
      <c r="E30" s="35"/>
      <c r="F30" s="36"/>
      <c r="G30" s="36"/>
      <c r="H30" s="37"/>
      <c r="I30" s="41"/>
      <c r="J30" s="41"/>
    </row>
    <row r="31" spans="1:10" ht="13.5">
      <c r="A31" s="35"/>
      <c r="B31" s="36"/>
      <c r="C31" s="36"/>
      <c r="D31" s="37"/>
      <c r="E31" s="35"/>
      <c r="F31" s="36"/>
      <c r="G31" s="36"/>
      <c r="H31" s="37"/>
      <c r="I31" s="41"/>
      <c r="J31" s="41"/>
    </row>
    <row r="32" spans="1:10" ht="13.5">
      <c r="A32" s="35"/>
      <c r="B32" s="36"/>
      <c r="C32" s="36"/>
      <c r="D32" s="37"/>
      <c r="E32" s="35"/>
      <c r="F32" s="36"/>
      <c r="G32" s="36"/>
      <c r="H32" s="37"/>
      <c r="I32" s="41"/>
      <c r="J32" s="41"/>
    </row>
    <row r="33" spans="1:10" ht="13.5">
      <c r="A33" s="35"/>
      <c r="B33" s="36"/>
      <c r="C33" s="36"/>
      <c r="D33" s="37"/>
      <c r="E33" s="35"/>
      <c r="F33" s="36"/>
      <c r="G33" s="36"/>
      <c r="H33" s="37"/>
      <c r="I33" s="41"/>
      <c r="J33" s="41"/>
    </row>
    <row r="34" spans="1:10" ht="13.5">
      <c r="A34" s="35"/>
      <c r="B34" s="36"/>
      <c r="C34" s="36"/>
      <c r="D34" s="37"/>
      <c r="E34" s="35"/>
      <c r="F34" s="36"/>
      <c r="G34" s="36"/>
      <c r="H34" s="37"/>
      <c r="I34" s="41"/>
      <c r="J34" s="41"/>
    </row>
    <row r="35" spans="1:10" ht="14.25" thickBot="1">
      <c r="A35" s="38"/>
      <c r="B35" s="39"/>
      <c r="C35" s="39"/>
      <c r="D35" s="40"/>
      <c r="E35" s="38"/>
      <c r="F35" s="39"/>
      <c r="G35" s="39"/>
      <c r="H35" s="40"/>
      <c r="I35" s="41"/>
      <c r="J35" s="41"/>
    </row>
    <row r="36" spans="9:10" ht="14.25" thickTop="1">
      <c r="I36" s="41"/>
      <c r="J36" s="41"/>
    </row>
    <row r="37" spans="4:7" ht="15" customHeight="1">
      <c r="D37" s="13"/>
      <c r="E37" s="13"/>
      <c r="F37" s="13"/>
      <c r="G37" s="1"/>
    </row>
    <row r="38" spans="4:7" ht="15" customHeight="1">
      <c r="D38" s="24"/>
      <c r="E38" s="14"/>
      <c r="F38" s="29"/>
      <c r="G38" s="1"/>
    </row>
  </sheetData>
  <sheetProtection/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21.625" style="0" customWidth="1"/>
    <col min="5" max="10" width="11.125" style="0" customWidth="1"/>
  </cols>
  <sheetData>
    <row r="2" ht="19.5" customHeight="1">
      <c r="A2" s="63" t="s">
        <v>233</v>
      </c>
    </row>
    <row r="3" ht="19.5" customHeight="1">
      <c r="A3" s="63"/>
    </row>
    <row r="4" ht="19.5" customHeight="1">
      <c r="A4" s="7"/>
    </row>
    <row r="5" spans="9:10" ht="19.5" customHeight="1" thickBot="1">
      <c r="I5" s="41"/>
      <c r="J5" s="41"/>
    </row>
    <row r="6" spans="1:10" ht="19.5" customHeight="1" thickTop="1">
      <c r="A6" s="74" t="s">
        <v>234</v>
      </c>
      <c r="B6" s="52"/>
      <c r="C6" s="52"/>
      <c r="D6" s="53"/>
      <c r="I6" s="41"/>
      <c r="J6" s="41"/>
    </row>
    <row r="7" spans="1:10" ht="19.5" customHeight="1">
      <c r="A7" s="90"/>
      <c r="B7" s="55"/>
      <c r="C7" s="55"/>
      <c r="D7" s="75" t="s">
        <v>235</v>
      </c>
      <c r="I7" s="41"/>
      <c r="J7" s="41"/>
    </row>
    <row r="8" spans="1:10" ht="27" customHeight="1">
      <c r="A8" s="35"/>
      <c r="B8" s="36"/>
      <c r="C8" s="36"/>
      <c r="D8" s="37"/>
      <c r="I8" s="41"/>
      <c r="J8" s="41"/>
    </row>
    <row r="9" spans="1:10" ht="27" customHeight="1">
      <c r="A9" s="35"/>
      <c r="B9" s="36"/>
      <c r="C9" s="36"/>
      <c r="D9" s="37"/>
      <c r="I9" s="41"/>
      <c r="J9" s="41"/>
    </row>
    <row r="10" spans="1:10" ht="27" customHeight="1">
      <c r="A10" s="35"/>
      <c r="B10" s="36"/>
      <c r="C10" s="36"/>
      <c r="D10" s="37"/>
      <c r="I10" s="41"/>
      <c r="J10" s="41"/>
    </row>
    <row r="11" spans="1:10" ht="27" customHeight="1">
      <c r="A11" s="35"/>
      <c r="B11" s="36"/>
      <c r="C11" s="36"/>
      <c r="D11" s="37"/>
      <c r="I11" s="41"/>
      <c r="J11" s="41"/>
    </row>
    <row r="12" spans="1:10" ht="27" customHeight="1">
      <c r="A12" s="35"/>
      <c r="B12" s="36"/>
      <c r="C12" s="36"/>
      <c r="D12" s="37"/>
      <c r="I12" s="41"/>
      <c r="J12" s="41"/>
    </row>
    <row r="13" spans="1:10" ht="27" customHeight="1">
      <c r="A13" s="35"/>
      <c r="B13" s="36"/>
      <c r="C13" s="36"/>
      <c r="D13" s="37"/>
      <c r="I13" s="41"/>
      <c r="J13" s="41"/>
    </row>
    <row r="14" spans="1:10" ht="27" customHeight="1">
      <c r="A14" s="35"/>
      <c r="B14" s="36"/>
      <c r="C14" s="36"/>
      <c r="D14" s="37"/>
      <c r="I14" s="41"/>
      <c r="J14" s="41"/>
    </row>
    <row r="15" spans="1:10" ht="27" customHeight="1">
      <c r="A15" s="35"/>
      <c r="B15" s="36"/>
      <c r="C15" s="36"/>
      <c r="D15" s="37"/>
      <c r="I15" s="41"/>
      <c r="J15" s="41"/>
    </row>
    <row r="16" spans="1:10" ht="27" customHeight="1">
      <c r="A16" s="35"/>
      <c r="B16" s="36"/>
      <c r="C16" s="36"/>
      <c r="D16" s="37"/>
      <c r="I16" s="41"/>
      <c r="J16" s="41"/>
    </row>
    <row r="17" spans="1:10" ht="27" customHeight="1">
      <c r="A17" s="35"/>
      <c r="B17" s="36"/>
      <c r="C17" s="36"/>
      <c r="D17" s="37"/>
      <c r="I17" s="41"/>
      <c r="J17" s="41"/>
    </row>
    <row r="18" spans="1:10" ht="27" customHeight="1">
      <c r="A18" s="35"/>
      <c r="B18" s="36"/>
      <c r="C18" s="36"/>
      <c r="D18" s="37"/>
      <c r="I18" s="41"/>
      <c r="J18" s="41"/>
    </row>
    <row r="19" spans="1:10" ht="27" customHeight="1">
      <c r="A19" s="35"/>
      <c r="B19" s="36"/>
      <c r="C19" s="36"/>
      <c r="D19" s="37"/>
      <c r="I19" s="41"/>
      <c r="J19" s="41"/>
    </row>
    <row r="20" spans="1:10" ht="14.25" thickBot="1">
      <c r="A20" s="38"/>
      <c r="B20" s="39"/>
      <c r="C20" s="39"/>
      <c r="D20" s="40"/>
      <c r="I20" s="41"/>
      <c r="J20" s="41"/>
    </row>
    <row r="21" spans="4:7" ht="15" customHeight="1" thickTop="1">
      <c r="D21" s="13"/>
      <c r="E21" s="13"/>
      <c r="F21" s="13"/>
      <c r="G21" s="1"/>
    </row>
    <row r="22" spans="4:7" ht="15" customHeight="1">
      <c r="D22" s="24"/>
      <c r="E22" s="14"/>
      <c r="F22" s="29"/>
      <c r="G22" s="1"/>
    </row>
    <row r="34" spans="1:4" ht="13.5" customHeight="1">
      <c r="A34" s="92"/>
      <c r="B34" s="92"/>
      <c r="C34" s="92"/>
      <c r="D34" s="92"/>
    </row>
    <row r="35" spans="1:4" ht="15">
      <c r="A35" s="92" t="s">
        <v>236</v>
      </c>
      <c r="B35" s="92"/>
      <c r="C35" s="92"/>
      <c r="D35" s="92"/>
    </row>
    <row r="36" spans="1:4" ht="13.5" customHeight="1">
      <c r="A36" s="92"/>
      <c r="B36" s="92"/>
      <c r="C36" s="92"/>
      <c r="D36" s="92"/>
    </row>
    <row r="37" spans="1:4" ht="15">
      <c r="A37" s="92" t="s">
        <v>242</v>
      </c>
      <c r="B37" s="92"/>
      <c r="C37" s="92"/>
      <c r="D37" s="92"/>
    </row>
    <row r="38" spans="1:4" ht="13.5" customHeight="1">
      <c r="A38" s="92"/>
      <c r="B38" s="92"/>
      <c r="C38" s="92"/>
      <c r="D38" s="92"/>
    </row>
    <row r="39" spans="1:4" ht="15">
      <c r="A39" s="92" t="s">
        <v>241</v>
      </c>
      <c r="B39" s="92"/>
      <c r="C39" s="92"/>
      <c r="D39" s="92"/>
    </row>
    <row r="40" spans="1:4" ht="13.5" customHeight="1">
      <c r="A40" s="92"/>
      <c r="B40" s="92"/>
      <c r="C40" s="92"/>
      <c r="D40" s="92"/>
    </row>
    <row r="41" spans="1:4" ht="15">
      <c r="A41" s="92"/>
      <c r="B41" s="92"/>
      <c r="C41" s="92"/>
      <c r="D41" s="99" t="s">
        <v>237</v>
      </c>
    </row>
    <row r="42" spans="1:4" ht="12.75" customHeight="1">
      <c r="A42" s="92"/>
      <c r="B42" s="92"/>
      <c r="C42" s="92"/>
      <c r="D42" s="92"/>
    </row>
  </sheetData>
  <sheetProtection/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0" width="11.125" style="0" customWidth="1"/>
  </cols>
  <sheetData>
    <row r="2" spans="1:10" ht="24">
      <c r="A2" s="103" t="s">
        <v>42</v>
      </c>
      <c r="B2" s="103"/>
      <c r="C2" s="103"/>
      <c r="D2" s="103"/>
      <c r="E2" s="103"/>
      <c r="F2" s="103"/>
      <c r="G2" s="103"/>
      <c r="H2" s="103"/>
      <c r="I2" s="23"/>
      <c r="J2" s="23"/>
    </row>
    <row r="3" spans="1:10" ht="24">
      <c r="A3" s="103" t="s">
        <v>0</v>
      </c>
      <c r="B3" s="103"/>
      <c r="C3" s="103"/>
      <c r="D3" s="103"/>
      <c r="E3" s="103"/>
      <c r="F3" s="103"/>
      <c r="G3" s="103"/>
      <c r="H3" s="103"/>
      <c r="I3" s="23"/>
      <c r="J3" s="23"/>
    </row>
    <row r="4" spans="1:10" ht="1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2:10" ht="19.5" customHeight="1">
      <c r="B6" s="17" t="s">
        <v>238</v>
      </c>
      <c r="C6" s="1"/>
      <c r="D6" s="1"/>
      <c r="E6" s="1"/>
      <c r="F6" s="1"/>
      <c r="G6" s="2"/>
      <c r="H6" s="15"/>
      <c r="I6" s="1"/>
      <c r="J6" s="16"/>
    </row>
    <row r="7" spans="2:10" ht="19.5" customHeight="1">
      <c r="B7" s="17" t="s">
        <v>251</v>
      </c>
      <c r="C7" s="1"/>
      <c r="D7" s="1"/>
      <c r="E7" s="1"/>
      <c r="F7" s="1"/>
      <c r="G7" s="2"/>
      <c r="H7" s="3"/>
      <c r="I7" s="1"/>
      <c r="J7" s="1"/>
    </row>
    <row r="8" spans="2:10" ht="19.5" customHeight="1">
      <c r="B8" s="17" t="s">
        <v>252</v>
      </c>
      <c r="C8" s="1"/>
      <c r="D8" s="1"/>
      <c r="E8" s="1"/>
      <c r="F8" s="1"/>
      <c r="G8" s="2"/>
      <c r="H8" s="4"/>
      <c r="I8" s="1"/>
      <c r="J8" s="1"/>
    </row>
    <row r="9" spans="1:10" ht="15" customHeight="1">
      <c r="A9" s="1"/>
      <c r="B9" s="1"/>
      <c r="C9" s="1"/>
      <c r="D9" s="1"/>
      <c r="E9" s="1"/>
      <c r="F9" s="1"/>
      <c r="G9" s="5"/>
      <c r="H9" s="6"/>
      <c r="I9" s="1"/>
      <c r="J9" s="1"/>
    </row>
    <row r="10" spans="1:10" ht="15" customHeight="1">
      <c r="A10" s="1"/>
      <c r="B10" s="1"/>
      <c r="C10" s="1"/>
      <c r="D10" s="1"/>
      <c r="E10" s="1"/>
      <c r="F10" s="1"/>
      <c r="G10" s="5"/>
      <c r="H10" s="6"/>
      <c r="I10" s="1"/>
      <c r="J10" s="1"/>
    </row>
    <row r="11" ht="15" customHeight="1"/>
    <row r="12" ht="15" customHeight="1"/>
    <row r="13" ht="19.5" customHeight="1">
      <c r="A13" s="63" t="s">
        <v>139</v>
      </c>
    </row>
    <row r="14" ht="19.5" customHeight="1">
      <c r="A14" s="7"/>
    </row>
    <row r="15" spans="9:10" ht="19.5" customHeight="1" thickBot="1">
      <c r="I15" s="41"/>
      <c r="J15" s="41"/>
    </row>
    <row r="16" spans="1:10" ht="19.5" customHeight="1" thickTop="1">
      <c r="A16" s="51" t="s">
        <v>45</v>
      </c>
      <c r="B16" s="52"/>
      <c r="C16" s="52"/>
      <c r="D16" s="53"/>
      <c r="E16" s="51" t="s">
        <v>135</v>
      </c>
      <c r="F16" s="52"/>
      <c r="G16" s="52"/>
      <c r="H16" s="53"/>
      <c r="I16" s="41"/>
      <c r="J16" s="41"/>
    </row>
    <row r="17" spans="1:10" ht="19.5" customHeight="1">
      <c r="A17" s="54"/>
      <c r="B17" s="55"/>
      <c r="C17" s="55"/>
      <c r="D17" s="56" t="s">
        <v>134</v>
      </c>
      <c r="E17" s="57" t="s">
        <v>136</v>
      </c>
      <c r="F17" s="55"/>
      <c r="G17" s="55"/>
      <c r="H17" s="56" t="s">
        <v>137</v>
      </c>
      <c r="I17" s="41"/>
      <c r="J17" s="41"/>
    </row>
    <row r="18" spans="1:10" ht="13.5">
      <c r="A18" s="35"/>
      <c r="B18" s="36"/>
      <c r="C18" s="36"/>
      <c r="D18" s="37"/>
      <c r="E18" s="35"/>
      <c r="F18" s="36"/>
      <c r="G18" s="36"/>
      <c r="H18" s="37"/>
      <c r="I18" s="41"/>
      <c r="J18" s="41"/>
    </row>
    <row r="19" spans="1:10" ht="13.5">
      <c r="A19" s="35"/>
      <c r="B19" s="36"/>
      <c r="C19" s="36"/>
      <c r="D19" s="37"/>
      <c r="E19" s="35"/>
      <c r="F19" s="36"/>
      <c r="G19" s="36"/>
      <c r="H19" s="37"/>
      <c r="I19" s="41"/>
      <c r="J19" s="41"/>
    </row>
    <row r="20" spans="1:10" ht="13.5">
      <c r="A20" s="35"/>
      <c r="B20" s="36"/>
      <c r="C20" s="36"/>
      <c r="D20" s="37"/>
      <c r="E20" s="35"/>
      <c r="F20" s="36"/>
      <c r="G20" s="36"/>
      <c r="H20" s="37"/>
      <c r="I20" s="41"/>
      <c r="J20" s="41"/>
    </row>
    <row r="21" spans="1:10" ht="13.5">
      <c r="A21" s="35"/>
      <c r="B21" s="36"/>
      <c r="C21" s="36"/>
      <c r="D21" s="37"/>
      <c r="E21" s="35"/>
      <c r="F21" s="36"/>
      <c r="G21" s="36"/>
      <c r="H21" s="37"/>
      <c r="I21" s="41"/>
      <c r="J21" s="41"/>
    </row>
    <row r="22" spans="1:10" ht="13.5">
      <c r="A22" s="35"/>
      <c r="B22" s="36"/>
      <c r="C22" s="36"/>
      <c r="D22" s="37"/>
      <c r="E22" s="35"/>
      <c r="F22" s="36"/>
      <c r="G22" s="36"/>
      <c r="H22" s="37"/>
      <c r="I22" s="41"/>
      <c r="J22" s="41"/>
    </row>
    <row r="23" spans="1:10" ht="13.5">
      <c r="A23" s="35"/>
      <c r="B23" s="36"/>
      <c r="C23" s="36"/>
      <c r="D23" s="37"/>
      <c r="E23" s="35"/>
      <c r="F23" s="36"/>
      <c r="G23" s="36"/>
      <c r="H23" s="37"/>
      <c r="I23" s="41"/>
      <c r="J23" s="41"/>
    </row>
    <row r="24" spans="1:10" ht="13.5">
      <c r="A24" s="35"/>
      <c r="B24" s="36"/>
      <c r="C24" s="36"/>
      <c r="D24" s="37"/>
      <c r="E24" s="35"/>
      <c r="F24" s="36"/>
      <c r="G24" s="36"/>
      <c r="H24" s="37"/>
      <c r="I24" s="41"/>
      <c r="J24" s="41"/>
    </row>
    <row r="25" spans="1:10" ht="13.5">
      <c r="A25" s="35"/>
      <c r="B25" s="36"/>
      <c r="C25" s="36"/>
      <c r="D25" s="37"/>
      <c r="E25" s="35"/>
      <c r="F25" s="36"/>
      <c r="G25" s="36"/>
      <c r="H25" s="37"/>
      <c r="I25" s="41"/>
      <c r="J25" s="41"/>
    </row>
    <row r="26" spans="1:10" ht="13.5">
      <c r="A26" s="35"/>
      <c r="B26" s="36"/>
      <c r="C26" s="36"/>
      <c r="D26" s="37"/>
      <c r="E26" s="35"/>
      <c r="F26" s="36"/>
      <c r="G26" s="36"/>
      <c r="H26" s="37"/>
      <c r="I26" s="41"/>
      <c r="J26" s="41"/>
    </row>
    <row r="27" spans="1:10" ht="13.5">
      <c r="A27" s="35"/>
      <c r="B27" s="36"/>
      <c r="C27" s="36"/>
      <c r="D27" s="37"/>
      <c r="E27" s="35"/>
      <c r="F27" s="36"/>
      <c r="G27" s="36"/>
      <c r="H27" s="37"/>
      <c r="I27" s="41"/>
      <c r="J27" s="41"/>
    </row>
    <row r="28" spans="1:10" ht="13.5">
      <c r="A28" s="35"/>
      <c r="B28" s="36"/>
      <c r="C28" s="36"/>
      <c r="D28" s="37"/>
      <c r="E28" s="35"/>
      <c r="F28" s="36"/>
      <c r="G28" s="36"/>
      <c r="H28" s="37"/>
      <c r="I28" s="41"/>
      <c r="J28" s="41"/>
    </row>
    <row r="29" spans="1:10" ht="13.5">
      <c r="A29" s="35"/>
      <c r="B29" s="36"/>
      <c r="C29" s="36"/>
      <c r="D29" s="37"/>
      <c r="E29" s="35"/>
      <c r="F29" s="36"/>
      <c r="G29" s="36"/>
      <c r="H29" s="37"/>
      <c r="I29" s="41"/>
      <c r="J29" s="41"/>
    </row>
    <row r="30" spans="1:10" ht="14.25" thickBot="1">
      <c r="A30" s="38"/>
      <c r="B30" s="39"/>
      <c r="C30" s="39"/>
      <c r="D30" s="40"/>
      <c r="E30" s="38"/>
      <c r="F30" s="39"/>
      <c r="G30" s="39"/>
      <c r="H30" s="40"/>
      <c r="I30" s="41"/>
      <c r="J30" s="41"/>
    </row>
    <row r="31" spans="9:10" ht="14.25" thickTop="1">
      <c r="I31" s="41"/>
      <c r="J31" s="41"/>
    </row>
    <row r="32" ht="14.25" thickBot="1"/>
    <row r="33" spans="1:8" ht="19.5" customHeight="1" thickTop="1">
      <c r="A33" s="58" t="s">
        <v>53</v>
      </c>
      <c r="B33" s="59"/>
      <c r="C33" s="59"/>
      <c r="D33" s="59"/>
      <c r="E33" s="59"/>
      <c r="F33" s="59"/>
      <c r="G33" s="59"/>
      <c r="H33" s="60" t="s">
        <v>138</v>
      </c>
    </row>
    <row r="34" spans="1:10" ht="19.5" customHeight="1">
      <c r="A34" s="61"/>
      <c r="B34" s="62"/>
      <c r="C34" s="62"/>
      <c r="D34" s="62"/>
      <c r="E34" s="62"/>
      <c r="F34" s="62"/>
      <c r="G34" s="64"/>
      <c r="H34" s="65" t="s">
        <v>140</v>
      </c>
      <c r="J34" s="1"/>
    </row>
    <row r="35" spans="1:10" ht="19.5" customHeight="1">
      <c r="A35" s="42" t="s">
        <v>30</v>
      </c>
      <c r="B35" s="43" t="s">
        <v>3</v>
      </c>
      <c r="C35" s="44" t="s">
        <v>31</v>
      </c>
      <c r="D35" s="44" t="s">
        <v>7</v>
      </c>
      <c r="E35" s="44" t="s">
        <v>6</v>
      </c>
      <c r="F35" s="44" t="s">
        <v>8</v>
      </c>
      <c r="G35" s="44" t="s">
        <v>9</v>
      </c>
      <c r="H35" s="45" t="s">
        <v>11</v>
      </c>
      <c r="J35" s="1"/>
    </row>
    <row r="36" spans="1:8" ht="19.5" customHeight="1">
      <c r="A36" s="79">
        <v>25</v>
      </c>
      <c r="B36" s="80">
        <v>59</v>
      </c>
      <c r="C36" s="80">
        <v>18</v>
      </c>
      <c r="D36" s="80">
        <v>57</v>
      </c>
      <c r="E36" s="80">
        <v>54</v>
      </c>
      <c r="F36" s="80">
        <v>10</v>
      </c>
      <c r="G36" s="80">
        <v>17</v>
      </c>
      <c r="H36" s="81">
        <v>21</v>
      </c>
    </row>
    <row r="37" spans="1:8" ht="19.5" customHeight="1">
      <c r="A37" s="82">
        <v>0.052083333333333336</v>
      </c>
      <c r="B37" s="83">
        <v>0.12291666666666666</v>
      </c>
      <c r="C37" s="83">
        <v>0.0375</v>
      </c>
      <c r="D37" s="83">
        <v>0.11875</v>
      </c>
      <c r="E37" s="83">
        <v>0.1125</v>
      </c>
      <c r="F37" s="83">
        <v>0.020833333333333332</v>
      </c>
      <c r="G37" s="83">
        <v>0.035416666666666666</v>
      </c>
      <c r="H37" s="84">
        <v>0.04375</v>
      </c>
    </row>
    <row r="38" spans="1:8" ht="19.5" customHeight="1">
      <c r="A38" s="48" t="s">
        <v>54</v>
      </c>
      <c r="B38" s="43" t="s">
        <v>55</v>
      </c>
      <c r="C38" s="44" t="s">
        <v>32</v>
      </c>
      <c r="D38" s="44" t="s">
        <v>33</v>
      </c>
      <c r="E38" s="44" t="s">
        <v>10</v>
      </c>
      <c r="F38" s="44" t="s">
        <v>34</v>
      </c>
      <c r="G38" s="44" t="s">
        <v>4</v>
      </c>
      <c r="H38" s="45" t="s">
        <v>5</v>
      </c>
    </row>
    <row r="39" spans="1:8" ht="19.5" customHeight="1">
      <c r="A39" s="79">
        <v>26</v>
      </c>
      <c r="B39" s="80">
        <v>12</v>
      </c>
      <c r="C39" s="80">
        <v>35</v>
      </c>
      <c r="D39" s="80">
        <v>4</v>
      </c>
      <c r="E39" s="80">
        <v>22</v>
      </c>
      <c r="F39" s="80">
        <v>2</v>
      </c>
      <c r="G39" s="80">
        <v>89</v>
      </c>
      <c r="H39" s="81">
        <v>1</v>
      </c>
    </row>
    <row r="40" spans="1:8" ht="19.5" customHeight="1">
      <c r="A40" s="82">
        <v>0.05416666666666667</v>
      </c>
      <c r="B40" s="83">
        <v>0.025</v>
      </c>
      <c r="C40" s="83">
        <v>0.07291666666666667</v>
      </c>
      <c r="D40" s="83">
        <v>0.008333333333333333</v>
      </c>
      <c r="E40" s="83">
        <v>0.04583333333333333</v>
      </c>
      <c r="F40" s="83">
        <v>0.004166666666666667</v>
      </c>
      <c r="G40" s="83">
        <v>0.18541666666666667</v>
      </c>
      <c r="H40" s="84">
        <v>0.0020833333333333333</v>
      </c>
    </row>
    <row r="41" spans="1:8" ht="19.5" customHeight="1">
      <c r="A41" s="42" t="s">
        <v>12</v>
      </c>
      <c r="B41" s="44" t="s">
        <v>239</v>
      </c>
      <c r="C41" s="44" t="s">
        <v>240</v>
      </c>
      <c r="D41" s="85"/>
      <c r="E41" s="78"/>
      <c r="F41" s="78"/>
      <c r="G41" s="86"/>
      <c r="H41" s="87"/>
    </row>
    <row r="42" spans="1:8" ht="19.5" customHeight="1">
      <c r="A42" s="46">
        <v>5</v>
      </c>
      <c r="B42" s="47">
        <v>11</v>
      </c>
      <c r="C42" s="47">
        <v>12</v>
      </c>
      <c r="D42" s="76"/>
      <c r="E42" s="76"/>
      <c r="F42" s="76"/>
      <c r="G42" s="86"/>
      <c r="H42" s="87"/>
    </row>
    <row r="43" spans="1:8" ht="19.5" customHeight="1" thickBot="1">
      <c r="A43" s="49">
        <v>0.010416666666666666</v>
      </c>
      <c r="B43" s="50">
        <v>0.022916666666666665</v>
      </c>
      <c r="C43" s="50">
        <v>0.025</v>
      </c>
      <c r="D43" s="77"/>
      <c r="E43" s="77"/>
      <c r="F43" s="77"/>
      <c r="G43" s="88"/>
      <c r="H43" s="89"/>
    </row>
    <row r="44" spans="4:7" ht="15" customHeight="1" thickTop="1">
      <c r="D44" s="26"/>
      <c r="E44" s="32"/>
      <c r="F44" s="32"/>
      <c r="G44" s="1"/>
    </row>
    <row r="45" spans="4:7" ht="15" customHeight="1">
      <c r="D45" s="13"/>
      <c r="E45" s="13"/>
      <c r="F45" s="13"/>
      <c r="G45" s="1"/>
    </row>
    <row r="46" spans="4:7" ht="15" customHeight="1">
      <c r="D46" s="24"/>
      <c r="E46" s="14"/>
      <c r="F46" s="29"/>
      <c r="G46" s="1"/>
    </row>
  </sheetData>
  <sheetProtection/>
  <mergeCells count="2">
    <mergeCell ref="A2:H2"/>
    <mergeCell ref="A3:H3"/>
  </mergeCells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1.125" style="0" customWidth="1"/>
  </cols>
  <sheetData>
    <row r="2" ht="19.5" customHeight="1">
      <c r="A2" s="63" t="s">
        <v>141</v>
      </c>
    </row>
    <row r="3" ht="19.5" customHeight="1">
      <c r="A3" s="63"/>
    </row>
    <row r="4" ht="19.5" customHeight="1">
      <c r="A4" s="7"/>
    </row>
    <row r="5" spans="9:10" ht="19.5" customHeight="1" thickBot="1">
      <c r="I5" s="41"/>
      <c r="J5" s="41"/>
    </row>
    <row r="6" spans="1:10" ht="19.5" customHeight="1" thickTop="1">
      <c r="A6" s="51" t="s">
        <v>151</v>
      </c>
      <c r="B6" s="52"/>
      <c r="C6" s="52"/>
      <c r="D6" s="53"/>
      <c r="E6" s="51" t="s">
        <v>152</v>
      </c>
      <c r="F6" s="52"/>
      <c r="G6" s="52"/>
      <c r="H6" s="53"/>
      <c r="I6" s="41"/>
      <c r="J6" s="41"/>
    </row>
    <row r="7" spans="1:10" ht="19.5" customHeight="1">
      <c r="A7" s="54"/>
      <c r="B7" s="55"/>
      <c r="C7" s="55"/>
      <c r="D7" s="56" t="s">
        <v>142</v>
      </c>
      <c r="E7" s="57"/>
      <c r="F7" s="55"/>
      <c r="G7" s="55"/>
      <c r="H7" s="56" t="s">
        <v>143</v>
      </c>
      <c r="I7" s="41"/>
      <c r="J7" s="41"/>
    </row>
    <row r="8" spans="1:10" ht="13.5">
      <c r="A8" s="35"/>
      <c r="B8" s="36"/>
      <c r="C8" s="36"/>
      <c r="D8" s="37"/>
      <c r="E8" s="35"/>
      <c r="F8" s="36"/>
      <c r="G8" s="36"/>
      <c r="H8" s="37"/>
      <c r="I8" s="41"/>
      <c r="J8" s="41"/>
    </row>
    <row r="9" spans="1:10" ht="13.5">
      <c r="A9" s="35"/>
      <c r="B9" s="36"/>
      <c r="C9" s="36"/>
      <c r="D9" s="37"/>
      <c r="E9" s="35"/>
      <c r="F9" s="36"/>
      <c r="G9" s="36"/>
      <c r="H9" s="37"/>
      <c r="I9" s="41"/>
      <c r="J9" s="41"/>
    </row>
    <row r="10" spans="1:10" ht="13.5">
      <c r="A10" s="35"/>
      <c r="B10" s="36"/>
      <c r="C10" s="36"/>
      <c r="D10" s="37"/>
      <c r="E10" s="35"/>
      <c r="F10" s="36"/>
      <c r="G10" s="36"/>
      <c r="H10" s="37"/>
      <c r="I10" s="41"/>
      <c r="J10" s="41"/>
    </row>
    <row r="11" spans="1:10" ht="13.5">
      <c r="A11" s="35"/>
      <c r="B11" s="36"/>
      <c r="C11" s="36"/>
      <c r="D11" s="37"/>
      <c r="E11" s="35"/>
      <c r="F11" s="36"/>
      <c r="G11" s="36"/>
      <c r="H11" s="37"/>
      <c r="I11" s="41"/>
      <c r="J11" s="41"/>
    </row>
    <row r="12" spans="1:10" ht="13.5">
      <c r="A12" s="35"/>
      <c r="B12" s="36"/>
      <c r="C12" s="36"/>
      <c r="D12" s="37"/>
      <c r="E12" s="35"/>
      <c r="F12" s="36"/>
      <c r="G12" s="36"/>
      <c r="H12" s="37"/>
      <c r="I12" s="41"/>
      <c r="J12" s="41"/>
    </row>
    <row r="13" spans="1:10" ht="13.5">
      <c r="A13" s="35"/>
      <c r="B13" s="36"/>
      <c r="C13" s="36"/>
      <c r="D13" s="37"/>
      <c r="E13" s="35"/>
      <c r="F13" s="36"/>
      <c r="G13" s="36"/>
      <c r="H13" s="37"/>
      <c r="I13" s="41"/>
      <c r="J13" s="41"/>
    </row>
    <row r="14" spans="1:10" ht="13.5">
      <c r="A14" s="35"/>
      <c r="B14" s="36"/>
      <c r="C14" s="36"/>
      <c r="D14" s="37"/>
      <c r="E14" s="35"/>
      <c r="F14" s="36"/>
      <c r="G14" s="36"/>
      <c r="H14" s="37"/>
      <c r="I14" s="41"/>
      <c r="J14" s="41"/>
    </row>
    <row r="15" spans="1:10" ht="13.5">
      <c r="A15" s="35"/>
      <c r="B15" s="36"/>
      <c r="C15" s="36"/>
      <c r="D15" s="37"/>
      <c r="E15" s="35"/>
      <c r="F15" s="36"/>
      <c r="G15" s="36"/>
      <c r="H15" s="37"/>
      <c r="I15" s="41"/>
      <c r="J15" s="41"/>
    </row>
    <row r="16" spans="1:10" ht="13.5">
      <c r="A16" s="35"/>
      <c r="B16" s="36"/>
      <c r="C16" s="36"/>
      <c r="D16" s="37"/>
      <c r="E16" s="35"/>
      <c r="F16" s="36"/>
      <c r="G16" s="36"/>
      <c r="H16" s="37"/>
      <c r="I16" s="41"/>
      <c r="J16" s="41"/>
    </row>
    <row r="17" spans="1:10" ht="13.5">
      <c r="A17" s="35"/>
      <c r="B17" s="36"/>
      <c r="C17" s="36"/>
      <c r="D17" s="37"/>
      <c r="E17" s="35"/>
      <c r="F17" s="36"/>
      <c r="G17" s="36"/>
      <c r="H17" s="37"/>
      <c r="I17" s="41"/>
      <c r="J17" s="41"/>
    </row>
    <row r="18" spans="1:10" ht="13.5">
      <c r="A18" s="35"/>
      <c r="B18" s="36"/>
      <c r="C18" s="36"/>
      <c r="D18" s="37"/>
      <c r="E18" s="35"/>
      <c r="F18" s="36"/>
      <c r="G18" s="36"/>
      <c r="H18" s="37"/>
      <c r="I18" s="41"/>
      <c r="J18" s="41"/>
    </row>
    <row r="19" spans="1:10" ht="13.5">
      <c r="A19" s="35"/>
      <c r="B19" s="36"/>
      <c r="C19" s="36"/>
      <c r="D19" s="37"/>
      <c r="E19" s="35"/>
      <c r="F19" s="36"/>
      <c r="G19" s="36"/>
      <c r="H19" s="37"/>
      <c r="I19" s="41"/>
      <c r="J19" s="41"/>
    </row>
    <row r="20" spans="1:10" ht="14.25" thickBot="1">
      <c r="A20" s="38"/>
      <c r="B20" s="39"/>
      <c r="C20" s="39"/>
      <c r="D20" s="40"/>
      <c r="E20" s="38"/>
      <c r="F20" s="39"/>
      <c r="G20" s="39"/>
      <c r="H20" s="40"/>
      <c r="I20" s="41"/>
      <c r="J20" s="41"/>
    </row>
    <row r="21" spans="1:10" ht="19.5" customHeight="1" thickTop="1">
      <c r="A21" s="51" t="s">
        <v>153</v>
      </c>
      <c r="B21" s="52"/>
      <c r="C21" s="52"/>
      <c r="D21" s="53"/>
      <c r="E21" s="66"/>
      <c r="F21" s="67"/>
      <c r="G21" s="67"/>
      <c r="H21" s="67"/>
      <c r="I21" s="41"/>
      <c r="J21" s="41"/>
    </row>
    <row r="22" spans="1:10" ht="19.5" customHeight="1">
      <c r="A22" s="54"/>
      <c r="B22" s="55"/>
      <c r="C22" s="55"/>
      <c r="D22" s="56" t="s">
        <v>144</v>
      </c>
      <c r="E22" s="68"/>
      <c r="F22" s="69"/>
      <c r="G22" s="69"/>
      <c r="H22" s="70"/>
      <c r="I22" s="41"/>
      <c r="J22" s="41"/>
    </row>
    <row r="23" spans="1:10" ht="13.5">
      <c r="A23" s="35"/>
      <c r="B23" s="36"/>
      <c r="C23" s="36"/>
      <c r="D23" s="37"/>
      <c r="E23" s="71"/>
      <c r="F23" s="41"/>
      <c r="G23" s="41"/>
      <c r="H23" s="41"/>
      <c r="I23" s="41"/>
      <c r="J23" s="41"/>
    </row>
    <row r="24" spans="1:10" ht="13.5">
      <c r="A24" s="35"/>
      <c r="B24" s="36"/>
      <c r="C24" s="36"/>
      <c r="D24" s="37"/>
      <c r="E24" s="71"/>
      <c r="F24" s="41"/>
      <c r="G24" s="41"/>
      <c r="H24" s="41"/>
      <c r="I24" s="41"/>
      <c r="J24" s="41"/>
    </row>
    <row r="25" spans="1:10" ht="13.5">
      <c r="A25" s="35"/>
      <c r="B25" s="36"/>
      <c r="C25" s="36"/>
      <c r="D25" s="37"/>
      <c r="E25" s="71"/>
      <c r="F25" s="41"/>
      <c r="G25" s="41"/>
      <c r="H25" s="41"/>
      <c r="I25" s="41"/>
      <c r="J25" s="41"/>
    </row>
    <row r="26" spans="1:10" ht="13.5">
      <c r="A26" s="35"/>
      <c r="B26" s="36"/>
      <c r="C26" s="36"/>
      <c r="D26" s="37"/>
      <c r="E26" s="71"/>
      <c r="F26" s="41"/>
      <c r="G26" s="41"/>
      <c r="H26" s="41"/>
      <c r="I26" s="41"/>
      <c r="J26" s="41"/>
    </row>
    <row r="27" spans="1:10" ht="13.5">
      <c r="A27" s="35"/>
      <c r="B27" s="36"/>
      <c r="C27" s="36"/>
      <c r="D27" s="37"/>
      <c r="E27" s="71"/>
      <c r="F27" s="41"/>
      <c r="G27" s="41"/>
      <c r="H27" s="41"/>
      <c r="I27" s="41"/>
      <c r="J27" s="41"/>
    </row>
    <row r="28" spans="1:10" ht="13.5">
      <c r="A28" s="35"/>
      <c r="B28" s="36"/>
      <c r="C28" s="36"/>
      <c r="D28" s="37"/>
      <c r="E28" s="71"/>
      <c r="F28" s="41"/>
      <c r="G28" s="41"/>
      <c r="H28" s="41"/>
      <c r="I28" s="41"/>
      <c r="J28" s="41"/>
    </row>
    <row r="29" spans="1:10" ht="13.5">
      <c r="A29" s="35"/>
      <c r="B29" s="36"/>
      <c r="C29" s="36"/>
      <c r="D29" s="37"/>
      <c r="E29" s="71"/>
      <c r="F29" s="41"/>
      <c r="G29" s="41"/>
      <c r="H29" s="41"/>
      <c r="I29" s="41"/>
      <c r="J29" s="41"/>
    </row>
    <row r="30" spans="1:10" ht="13.5">
      <c r="A30" s="35"/>
      <c r="B30" s="36"/>
      <c r="C30" s="36"/>
      <c r="D30" s="37"/>
      <c r="E30" s="71"/>
      <c r="F30" s="41"/>
      <c r="G30" s="41"/>
      <c r="H30" s="41"/>
      <c r="I30" s="41"/>
      <c r="J30" s="41"/>
    </row>
    <row r="31" spans="1:10" ht="13.5">
      <c r="A31" s="35"/>
      <c r="B31" s="36"/>
      <c r="C31" s="36"/>
      <c r="D31" s="37"/>
      <c r="E31" s="71"/>
      <c r="F31" s="41"/>
      <c r="G31" s="41"/>
      <c r="H31" s="41"/>
      <c r="I31" s="41"/>
      <c r="J31" s="41"/>
    </row>
    <row r="32" spans="1:10" ht="13.5">
      <c r="A32" s="35"/>
      <c r="B32" s="36"/>
      <c r="C32" s="36"/>
      <c r="D32" s="37"/>
      <c r="E32" s="71"/>
      <c r="F32" s="41"/>
      <c r="G32" s="41"/>
      <c r="H32" s="41"/>
      <c r="I32" s="41"/>
      <c r="J32" s="41"/>
    </row>
    <row r="33" spans="1:10" ht="13.5">
      <c r="A33" s="35"/>
      <c r="B33" s="36"/>
      <c r="C33" s="36"/>
      <c r="D33" s="37"/>
      <c r="E33" s="71"/>
      <c r="F33" s="41"/>
      <c r="G33" s="41"/>
      <c r="H33" s="41"/>
      <c r="I33" s="41"/>
      <c r="J33" s="41"/>
    </row>
    <row r="34" spans="1:10" ht="13.5">
      <c r="A34" s="35"/>
      <c r="B34" s="36"/>
      <c r="C34" s="36"/>
      <c r="D34" s="37"/>
      <c r="E34" s="71"/>
      <c r="F34" s="41"/>
      <c r="G34" s="41"/>
      <c r="H34" s="41"/>
      <c r="I34" s="41"/>
      <c r="J34" s="41"/>
    </row>
    <row r="35" spans="1:10" ht="14.25" thickBot="1">
      <c r="A35" s="38"/>
      <c r="B35" s="39"/>
      <c r="C35" s="39"/>
      <c r="D35" s="40"/>
      <c r="E35" s="71"/>
      <c r="F35" s="41"/>
      <c r="G35" s="41"/>
      <c r="H35" s="41"/>
      <c r="I35" s="41"/>
      <c r="J35" s="41"/>
    </row>
    <row r="36" spans="9:10" ht="14.25" thickTop="1">
      <c r="I36" s="41"/>
      <c r="J36" s="41"/>
    </row>
    <row r="37" spans="4:7" ht="15" customHeight="1">
      <c r="D37" s="13"/>
      <c r="E37" s="13"/>
      <c r="F37" s="13"/>
      <c r="G37" s="1"/>
    </row>
    <row r="38" spans="4:7" ht="15" customHeight="1">
      <c r="D38" s="24"/>
      <c r="E38" s="14"/>
      <c r="F38" s="29"/>
      <c r="G38" s="1"/>
    </row>
  </sheetData>
  <sheetProtection/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1.125" style="0" customWidth="1"/>
  </cols>
  <sheetData>
    <row r="2" ht="19.5" customHeight="1">
      <c r="A2" s="63" t="s">
        <v>145</v>
      </c>
    </row>
    <row r="3" ht="19.5" customHeight="1">
      <c r="A3" s="63"/>
    </row>
    <row r="4" ht="19.5" customHeight="1">
      <c r="A4" s="7"/>
    </row>
    <row r="5" spans="9:10" ht="19.5" customHeight="1" thickBot="1">
      <c r="I5" s="41"/>
      <c r="J5" s="41"/>
    </row>
    <row r="6" spans="1:10" ht="19.5" customHeight="1" thickTop="1">
      <c r="A6" s="51" t="s">
        <v>154</v>
      </c>
      <c r="B6" s="52"/>
      <c r="C6" s="52"/>
      <c r="D6" s="53"/>
      <c r="E6" s="51" t="s">
        <v>155</v>
      </c>
      <c r="F6" s="52"/>
      <c r="G6" s="52"/>
      <c r="H6" s="53"/>
      <c r="I6" s="41"/>
      <c r="J6" s="41"/>
    </row>
    <row r="7" spans="1:10" ht="19.5" customHeight="1">
      <c r="A7" s="54"/>
      <c r="B7" s="55"/>
      <c r="C7" s="55"/>
      <c r="D7" s="56" t="s">
        <v>146</v>
      </c>
      <c r="E7" s="57"/>
      <c r="F7" s="55"/>
      <c r="G7" s="55"/>
      <c r="H7" s="56" t="s">
        <v>147</v>
      </c>
      <c r="I7" s="41"/>
      <c r="J7" s="41"/>
    </row>
    <row r="8" spans="1:10" ht="13.5">
      <c r="A8" s="35"/>
      <c r="B8" s="36"/>
      <c r="C8" s="36"/>
      <c r="D8" s="37"/>
      <c r="E8" s="35"/>
      <c r="F8" s="36"/>
      <c r="G8" s="36"/>
      <c r="H8" s="37"/>
      <c r="I8" s="41"/>
      <c r="J8" s="41"/>
    </row>
    <row r="9" spans="1:10" ht="13.5">
      <c r="A9" s="35"/>
      <c r="B9" s="36"/>
      <c r="C9" s="36"/>
      <c r="D9" s="37"/>
      <c r="E9" s="35"/>
      <c r="F9" s="36"/>
      <c r="G9" s="36"/>
      <c r="H9" s="37"/>
      <c r="I9" s="41"/>
      <c r="J9" s="41"/>
    </row>
    <row r="10" spans="1:10" ht="13.5">
      <c r="A10" s="35"/>
      <c r="B10" s="36"/>
      <c r="C10" s="36"/>
      <c r="D10" s="37"/>
      <c r="E10" s="35"/>
      <c r="F10" s="36"/>
      <c r="G10" s="36"/>
      <c r="H10" s="37"/>
      <c r="I10" s="41"/>
      <c r="J10" s="41"/>
    </row>
    <row r="11" spans="1:10" ht="13.5">
      <c r="A11" s="35"/>
      <c r="B11" s="36"/>
      <c r="C11" s="36"/>
      <c r="D11" s="37"/>
      <c r="E11" s="35"/>
      <c r="F11" s="36"/>
      <c r="G11" s="36"/>
      <c r="H11" s="37"/>
      <c r="I11" s="41"/>
      <c r="J11" s="41"/>
    </row>
    <row r="12" spans="1:10" ht="13.5">
      <c r="A12" s="35"/>
      <c r="B12" s="36"/>
      <c r="C12" s="36"/>
      <c r="D12" s="37"/>
      <c r="E12" s="35"/>
      <c r="F12" s="36"/>
      <c r="G12" s="36"/>
      <c r="H12" s="37"/>
      <c r="I12" s="41"/>
      <c r="J12" s="41"/>
    </row>
    <row r="13" spans="1:10" ht="13.5">
      <c r="A13" s="35"/>
      <c r="B13" s="36"/>
      <c r="C13" s="36"/>
      <c r="D13" s="37"/>
      <c r="E13" s="35"/>
      <c r="F13" s="36"/>
      <c r="G13" s="36"/>
      <c r="H13" s="37"/>
      <c r="I13" s="41"/>
      <c r="J13" s="41"/>
    </row>
    <row r="14" spans="1:10" ht="13.5">
      <c r="A14" s="35"/>
      <c r="B14" s="36"/>
      <c r="C14" s="36"/>
      <c r="D14" s="37"/>
      <c r="E14" s="35"/>
      <c r="F14" s="36"/>
      <c r="G14" s="36"/>
      <c r="H14" s="37"/>
      <c r="I14" s="41"/>
      <c r="J14" s="41"/>
    </row>
    <row r="15" spans="1:10" ht="13.5">
      <c r="A15" s="35"/>
      <c r="B15" s="36"/>
      <c r="C15" s="36"/>
      <c r="D15" s="37"/>
      <c r="E15" s="35"/>
      <c r="F15" s="36"/>
      <c r="G15" s="36"/>
      <c r="H15" s="37"/>
      <c r="I15" s="41"/>
      <c r="J15" s="41"/>
    </row>
    <row r="16" spans="1:10" ht="13.5">
      <c r="A16" s="35"/>
      <c r="B16" s="36"/>
      <c r="C16" s="36"/>
      <c r="D16" s="37"/>
      <c r="E16" s="35"/>
      <c r="F16" s="36"/>
      <c r="G16" s="36"/>
      <c r="H16" s="37"/>
      <c r="I16" s="41"/>
      <c r="J16" s="41"/>
    </row>
    <row r="17" spans="1:10" ht="13.5">
      <c r="A17" s="35"/>
      <c r="B17" s="36"/>
      <c r="C17" s="36"/>
      <c r="D17" s="37"/>
      <c r="E17" s="35"/>
      <c r="F17" s="36"/>
      <c r="G17" s="36"/>
      <c r="H17" s="37"/>
      <c r="I17" s="41"/>
      <c r="J17" s="41"/>
    </row>
    <row r="18" spans="1:10" ht="13.5">
      <c r="A18" s="35"/>
      <c r="B18" s="36"/>
      <c r="C18" s="36"/>
      <c r="D18" s="37"/>
      <c r="E18" s="35"/>
      <c r="F18" s="36"/>
      <c r="G18" s="36"/>
      <c r="H18" s="37"/>
      <c r="I18" s="41"/>
      <c r="J18" s="41"/>
    </row>
    <row r="19" spans="1:10" ht="13.5">
      <c r="A19" s="35"/>
      <c r="B19" s="36"/>
      <c r="C19" s="36"/>
      <c r="D19" s="37"/>
      <c r="E19" s="35"/>
      <c r="F19" s="36"/>
      <c r="G19" s="36"/>
      <c r="H19" s="37"/>
      <c r="I19" s="41"/>
      <c r="J19" s="41"/>
    </row>
    <row r="20" spans="1:10" ht="14.25" thickBot="1">
      <c r="A20" s="38"/>
      <c r="B20" s="39"/>
      <c r="C20" s="39"/>
      <c r="D20" s="40"/>
      <c r="E20" s="38"/>
      <c r="F20" s="39"/>
      <c r="G20" s="39"/>
      <c r="H20" s="40"/>
      <c r="I20" s="41"/>
      <c r="J20" s="41"/>
    </row>
    <row r="21" spans="1:10" ht="19.5" customHeight="1" thickTop="1">
      <c r="A21" s="51" t="s">
        <v>156</v>
      </c>
      <c r="B21" s="52"/>
      <c r="C21" s="52"/>
      <c r="D21" s="53"/>
      <c r="E21" s="51" t="s">
        <v>157</v>
      </c>
      <c r="F21" s="52"/>
      <c r="G21" s="52"/>
      <c r="H21" s="53"/>
      <c r="I21" s="41"/>
      <c r="J21" s="41"/>
    </row>
    <row r="22" spans="1:10" ht="19.5" customHeight="1">
      <c r="A22" s="54"/>
      <c r="B22" s="55"/>
      <c r="C22" s="55"/>
      <c r="D22" s="56" t="s">
        <v>148</v>
      </c>
      <c r="E22" s="54"/>
      <c r="F22" s="55"/>
      <c r="G22" s="55"/>
      <c r="H22" s="56" t="s">
        <v>149</v>
      </c>
      <c r="I22" s="41"/>
      <c r="J22" s="41"/>
    </row>
    <row r="23" spans="1:10" ht="13.5">
      <c r="A23" s="35"/>
      <c r="B23" s="36"/>
      <c r="C23" s="36"/>
      <c r="D23" s="37"/>
      <c r="E23" s="35"/>
      <c r="F23" s="36"/>
      <c r="G23" s="36"/>
      <c r="H23" s="37"/>
      <c r="I23" s="41"/>
      <c r="J23" s="41"/>
    </row>
    <row r="24" spans="1:10" ht="13.5">
      <c r="A24" s="35"/>
      <c r="B24" s="36"/>
      <c r="C24" s="36"/>
      <c r="D24" s="37"/>
      <c r="E24" s="35"/>
      <c r="F24" s="36"/>
      <c r="G24" s="36"/>
      <c r="H24" s="37"/>
      <c r="I24" s="41"/>
      <c r="J24" s="41"/>
    </row>
    <row r="25" spans="1:10" ht="13.5">
      <c r="A25" s="35"/>
      <c r="B25" s="36"/>
      <c r="C25" s="36"/>
      <c r="D25" s="37"/>
      <c r="E25" s="35"/>
      <c r="F25" s="36"/>
      <c r="G25" s="36"/>
      <c r="H25" s="37"/>
      <c r="I25" s="41"/>
      <c r="J25" s="41"/>
    </row>
    <row r="26" spans="1:10" ht="13.5">
      <c r="A26" s="35"/>
      <c r="B26" s="36"/>
      <c r="C26" s="36"/>
      <c r="D26" s="37"/>
      <c r="E26" s="35"/>
      <c r="F26" s="36"/>
      <c r="G26" s="36"/>
      <c r="H26" s="37"/>
      <c r="I26" s="41"/>
      <c r="J26" s="41"/>
    </row>
    <row r="27" spans="1:10" ht="13.5">
      <c r="A27" s="35"/>
      <c r="B27" s="36"/>
      <c r="C27" s="36"/>
      <c r="D27" s="37"/>
      <c r="E27" s="35"/>
      <c r="F27" s="36"/>
      <c r="G27" s="36"/>
      <c r="H27" s="37"/>
      <c r="I27" s="41"/>
      <c r="J27" s="41"/>
    </row>
    <row r="28" spans="1:10" ht="13.5">
      <c r="A28" s="35"/>
      <c r="B28" s="36"/>
      <c r="C28" s="36"/>
      <c r="D28" s="37"/>
      <c r="E28" s="35"/>
      <c r="F28" s="36"/>
      <c r="G28" s="36"/>
      <c r="H28" s="37"/>
      <c r="I28" s="41"/>
      <c r="J28" s="41"/>
    </row>
    <row r="29" spans="1:10" ht="13.5">
      <c r="A29" s="35"/>
      <c r="B29" s="36"/>
      <c r="C29" s="36"/>
      <c r="D29" s="37"/>
      <c r="E29" s="35"/>
      <c r="F29" s="36"/>
      <c r="G29" s="36"/>
      <c r="H29" s="37"/>
      <c r="I29" s="41"/>
      <c r="J29" s="41"/>
    </row>
    <row r="30" spans="1:10" ht="13.5">
      <c r="A30" s="35"/>
      <c r="B30" s="36"/>
      <c r="C30" s="36"/>
      <c r="D30" s="37"/>
      <c r="E30" s="35"/>
      <c r="F30" s="36"/>
      <c r="G30" s="36"/>
      <c r="H30" s="37"/>
      <c r="I30" s="41"/>
      <c r="J30" s="41"/>
    </row>
    <row r="31" spans="1:10" ht="13.5">
      <c r="A31" s="35"/>
      <c r="B31" s="36"/>
      <c r="C31" s="36"/>
      <c r="D31" s="37"/>
      <c r="E31" s="35"/>
      <c r="F31" s="36"/>
      <c r="G31" s="36"/>
      <c r="H31" s="37"/>
      <c r="I31" s="41"/>
      <c r="J31" s="41"/>
    </row>
    <row r="32" spans="1:10" ht="13.5">
      <c r="A32" s="35"/>
      <c r="B32" s="36"/>
      <c r="C32" s="36"/>
      <c r="D32" s="37"/>
      <c r="E32" s="35"/>
      <c r="F32" s="36"/>
      <c r="G32" s="36"/>
      <c r="H32" s="37"/>
      <c r="I32" s="41"/>
      <c r="J32" s="41"/>
    </row>
    <row r="33" spans="1:10" ht="13.5">
      <c r="A33" s="35"/>
      <c r="B33" s="36"/>
      <c r="C33" s="36"/>
      <c r="D33" s="37"/>
      <c r="E33" s="35"/>
      <c r="F33" s="36"/>
      <c r="G33" s="36"/>
      <c r="H33" s="37"/>
      <c r="I33" s="41"/>
      <c r="J33" s="41"/>
    </row>
    <row r="34" spans="1:10" ht="13.5">
      <c r="A34" s="35"/>
      <c r="B34" s="36"/>
      <c r="C34" s="36"/>
      <c r="D34" s="37"/>
      <c r="E34" s="35"/>
      <c r="F34" s="36"/>
      <c r="G34" s="36"/>
      <c r="H34" s="37"/>
      <c r="I34" s="41"/>
      <c r="J34" s="41"/>
    </row>
    <row r="35" spans="1:10" ht="14.25" thickBot="1">
      <c r="A35" s="38"/>
      <c r="B35" s="39"/>
      <c r="C35" s="39"/>
      <c r="D35" s="40"/>
      <c r="E35" s="38"/>
      <c r="F35" s="39"/>
      <c r="G35" s="39"/>
      <c r="H35" s="40"/>
      <c r="I35" s="41"/>
      <c r="J35" s="41"/>
    </row>
    <row r="36" spans="9:10" ht="14.25" thickTop="1">
      <c r="I36" s="41"/>
      <c r="J36" s="41"/>
    </row>
    <row r="37" spans="4:7" ht="15" customHeight="1">
      <c r="D37" s="13"/>
      <c r="E37" s="13"/>
      <c r="F37" s="13"/>
      <c r="G37" s="1"/>
    </row>
    <row r="38" spans="4:7" ht="15" customHeight="1">
      <c r="D38" s="24"/>
      <c r="E38" s="14"/>
      <c r="F38" s="29"/>
      <c r="G38" s="1"/>
    </row>
  </sheetData>
  <sheetProtection/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1.125" style="0" customWidth="1"/>
  </cols>
  <sheetData>
    <row r="2" ht="19.5" customHeight="1">
      <c r="A2" s="63" t="s">
        <v>150</v>
      </c>
    </row>
    <row r="3" ht="19.5" customHeight="1">
      <c r="A3" s="63"/>
    </row>
    <row r="4" ht="19.5" customHeight="1">
      <c r="A4" s="7"/>
    </row>
    <row r="5" spans="9:10" ht="19.5" customHeight="1" thickBot="1">
      <c r="I5" s="41"/>
      <c r="J5" s="41"/>
    </row>
    <row r="6" spans="1:10" ht="19.5" customHeight="1" thickTop="1">
      <c r="A6" s="51" t="s">
        <v>158</v>
      </c>
      <c r="B6" s="52"/>
      <c r="C6" s="52"/>
      <c r="D6" s="53"/>
      <c r="E6" s="51" t="s">
        <v>159</v>
      </c>
      <c r="F6" s="52"/>
      <c r="G6" s="52"/>
      <c r="H6" s="53"/>
      <c r="I6" s="41"/>
      <c r="J6" s="41"/>
    </row>
    <row r="7" spans="1:10" ht="19.5" customHeight="1">
      <c r="A7" s="54"/>
      <c r="B7" s="55"/>
      <c r="C7" s="55"/>
      <c r="D7" s="56" t="s">
        <v>160</v>
      </c>
      <c r="E7" s="57"/>
      <c r="F7" s="55"/>
      <c r="G7" s="55"/>
      <c r="H7" s="56" t="s">
        <v>161</v>
      </c>
      <c r="I7" s="41"/>
      <c r="J7" s="41"/>
    </row>
    <row r="8" spans="1:10" ht="13.5">
      <c r="A8" s="35"/>
      <c r="B8" s="36"/>
      <c r="C8" s="36"/>
      <c r="D8" s="37"/>
      <c r="E8" s="35"/>
      <c r="F8" s="36"/>
      <c r="G8" s="36"/>
      <c r="H8" s="37"/>
      <c r="I8" s="41"/>
      <c r="J8" s="41"/>
    </row>
    <row r="9" spans="1:10" ht="13.5">
      <c r="A9" s="35"/>
      <c r="B9" s="36"/>
      <c r="C9" s="36"/>
      <c r="D9" s="37"/>
      <c r="E9" s="35"/>
      <c r="F9" s="36"/>
      <c r="G9" s="36"/>
      <c r="H9" s="37"/>
      <c r="I9" s="41"/>
      <c r="J9" s="41"/>
    </row>
    <row r="10" spans="1:10" ht="13.5">
      <c r="A10" s="35"/>
      <c r="B10" s="36"/>
      <c r="C10" s="36"/>
      <c r="D10" s="37"/>
      <c r="E10" s="35"/>
      <c r="F10" s="36"/>
      <c r="G10" s="36"/>
      <c r="H10" s="37"/>
      <c r="I10" s="41"/>
      <c r="J10" s="41"/>
    </row>
    <row r="11" spans="1:10" ht="13.5">
      <c r="A11" s="35"/>
      <c r="B11" s="36"/>
      <c r="C11" s="36"/>
      <c r="D11" s="37"/>
      <c r="E11" s="35"/>
      <c r="F11" s="36"/>
      <c r="G11" s="36"/>
      <c r="H11" s="37"/>
      <c r="I11" s="41"/>
      <c r="J11" s="41"/>
    </row>
    <row r="12" spans="1:10" ht="13.5">
      <c r="A12" s="35"/>
      <c r="B12" s="36"/>
      <c r="C12" s="36"/>
      <c r="D12" s="37"/>
      <c r="E12" s="35"/>
      <c r="F12" s="36"/>
      <c r="G12" s="36"/>
      <c r="H12" s="37"/>
      <c r="I12" s="41"/>
      <c r="J12" s="41"/>
    </row>
    <row r="13" spans="1:10" ht="13.5">
      <c r="A13" s="35"/>
      <c r="B13" s="36"/>
      <c r="C13" s="36"/>
      <c r="D13" s="37"/>
      <c r="E13" s="35"/>
      <c r="F13" s="36"/>
      <c r="G13" s="36"/>
      <c r="H13" s="37"/>
      <c r="I13" s="41"/>
      <c r="J13" s="41"/>
    </row>
    <row r="14" spans="1:10" ht="13.5">
      <c r="A14" s="35"/>
      <c r="B14" s="36"/>
      <c r="C14" s="36"/>
      <c r="D14" s="37"/>
      <c r="E14" s="35"/>
      <c r="F14" s="36"/>
      <c r="G14" s="36"/>
      <c r="H14" s="37"/>
      <c r="I14" s="41"/>
      <c r="J14" s="41"/>
    </row>
    <row r="15" spans="1:10" ht="13.5">
      <c r="A15" s="35"/>
      <c r="B15" s="36"/>
      <c r="C15" s="36"/>
      <c r="D15" s="37"/>
      <c r="E15" s="35"/>
      <c r="F15" s="36"/>
      <c r="G15" s="36"/>
      <c r="H15" s="37"/>
      <c r="I15" s="41"/>
      <c r="J15" s="41"/>
    </row>
    <row r="16" spans="1:10" ht="13.5">
      <c r="A16" s="35"/>
      <c r="B16" s="36"/>
      <c r="C16" s="36"/>
      <c r="D16" s="37"/>
      <c r="E16" s="35"/>
      <c r="F16" s="36"/>
      <c r="G16" s="36"/>
      <c r="H16" s="37"/>
      <c r="I16" s="41"/>
      <c r="J16" s="41"/>
    </row>
    <row r="17" spans="1:10" ht="13.5">
      <c r="A17" s="35"/>
      <c r="B17" s="36"/>
      <c r="C17" s="36"/>
      <c r="D17" s="37"/>
      <c r="E17" s="35"/>
      <c r="F17" s="36"/>
      <c r="G17" s="36"/>
      <c r="H17" s="37"/>
      <c r="I17" s="41"/>
      <c r="J17" s="41"/>
    </row>
    <row r="18" spans="1:10" ht="13.5">
      <c r="A18" s="35"/>
      <c r="B18" s="36"/>
      <c r="C18" s="36"/>
      <c r="D18" s="37"/>
      <c r="E18" s="35"/>
      <c r="F18" s="36"/>
      <c r="G18" s="36"/>
      <c r="H18" s="37"/>
      <c r="I18" s="41"/>
      <c r="J18" s="41"/>
    </row>
    <row r="19" spans="1:10" ht="13.5">
      <c r="A19" s="35"/>
      <c r="B19" s="36"/>
      <c r="C19" s="36"/>
      <c r="D19" s="37"/>
      <c r="E19" s="35"/>
      <c r="F19" s="36"/>
      <c r="G19" s="36"/>
      <c r="H19" s="37"/>
      <c r="I19" s="41"/>
      <c r="J19" s="41"/>
    </row>
    <row r="20" spans="1:10" ht="14.25" thickBot="1">
      <c r="A20" s="38"/>
      <c r="B20" s="39"/>
      <c r="C20" s="39"/>
      <c r="D20" s="40"/>
      <c r="E20" s="38"/>
      <c r="F20" s="39"/>
      <c r="G20" s="39"/>
      <c r="H20" s="40"/>
      <c r="I20" s="41"/>
      <c r="J20" s="41"/>
    </row>
    <row r="21" spans="1:10" ht="19.5" customHeight="1" thickTop="1">
      <c r="A21" s="51" t="s">
        <v>162</v>
      </c>
      <c r="B21" s="52"/>
      <c r="C21" s="52"/>
      <c r="D21" s="53"/>
      <c r="E21" s="51" t="s">
        <v>157</v>
      </c>
      <c r="F21" s="52"/>
      <c r="G21" s="52"/>
      <c r="H21" s="53"/>
      <c r="I21" s="41"/>
      <c r="J21" s="41"/>
    </row>
    <row r="22" spans="1:10" ht="19.5" customHeight="1">
      <c r="A22" s="54"/>
      <c r="B22" s="55"/>
      <c r="C22" s="55"/>
      <c r="D22" s="56" t="s">
        <v>163</v>
      </c>
      <c r="E22" s="54"/>
      <c r="F22" s="55"/>
      <c r="G22" s="55"/>
      <c r="H22" s="56" t="s">
        <v>164</v>
      </c>
      <c r="I22" s="41"/>
      <c r="J22" s="41"/>
    </row>
    <row r="23" spans="1:10" ht="13.5">
      <c r="A23" s="35"/>
      <c r="B23" s="36"/>
      <c r="C23" s="36"/>
      <c r="D23" s="37"/>
      <c r="E23" s="35"/>
      <c r="F23" s="36"/>
      <c r="G23" s="36"/>
      <c r="H23" s="37"/>
      <c r="I23" s="41"/>
      <c r="J23" s="41"/>
    </row>
    <row r="24" spans="1:10" ht="13.5">
      <c r="A24" s="35"/>
      <c r="B24" s="36"/>
      <c r="C24" s="36"/>
      <c r="D24" s="37"/>
      <c r="E24" s="35"/>
      <c r="F24" s="36"/>
      <c r="G24" s="36"/>
      <c r="H24" s="37"/>
      <c r="I24" s="41"/>
      <c r="J24" s="41"/>
    </row>
    <row r="25" spans="1:10" ht="13.5">
      <c r="A25" s="35"/>
      <c r="B25" s="36"/>
      <c r="C25" s="36"/>
      <c r="D25" s="37"/>
      <c r="E25" s="35"/>
      <c r="F25" s="36"/>
      <c r="G25" s="36"/>
      <c r="H25" s="37"/>
      <c r="I25" s="41"/>
      <c r="J25" s="41"/>
    </row>
    <row r="26" spans="1:10" ht="13.5">
      <c r="A26" s="35"/>
      <c r="B26" s="36"/>
      <c r="C26" s="36"/>
      <c r="D26" s="37"/>
      <c r="E26" s="35"/>
      <c r="F26" s="36"/>
      <c r="G26" s="36"/>
      <c r="H26" s="37"/>
      <c r="I26" s="41"/>
      <c r="J26" s="41"/>
    </row>
    <row r="27" spans="1:10" ht="13.5">
      <c r="A27" s="35"/>
      <c r="B27" s="36"/>
      <c r="C27" s="36"/>
      <c r="D27" s="37"/>
      <c r="E27" s="35"/>
      <c r="F27" s="36"/>
      <c r="G27" s="36"/>
      <c r="H27" s="37"/>
      <c r="I27" s="41"/>
      <c r="J27" s="41"/>
    </row>
    <row r="28" spans="1:10" ht="13.5">
      <c r="A28" s="35"/>
      <c r="B28" s="36"/>
      <c r="C28" s="36"/>
      <c r="D28" s="37"/>
      <c r="E28" s="35"/>
      <c r="F28" s="36"/>
      <c r="G28" s="36"/>
      <c r="H28" s="37"/>
      <c r="I28" s="41"/>
      <c r="J28" s="41"/>
    </row>
    <row r="29" spans="1:10" ht="13.5">
      <c r="A29" s="35"/>
      <c r="B29" s="36"/>
      <c r="C29" s="36"/>
      <c r="D29" s="37"/>
      <c r="E29" s="35"/>
      <c r="F29" s="36"/>
      <c r="G29" s="36"/>
      <c r="H29" s="37"/>
      <c r="I29" s="41"/>
      <c r="J29" s="41"/>
    </row>
    <row r="30" spans="1:10" ht="13.5">
      <c r="A30" s="35"/>
      <c r="B30" s="36"/>
      <c r="C30" s="36"/>
      <c r="D30" s="37"/>
      <c r="E30" s="35"/>
      <c r="F30" s="36"/>
      <c r="G30" s="36"/>
      <c r="H30" s="37"/>
      <c r="I30" s="41"/>
      <c r="J30" s="41"/>
    </row>
    <row r="31" spans="1:10" ht="13.5">
      <c r="A31" s="35"/>
      <c r="B31" s="36"/>
      <c r="C31" s="36"/>
      <c r="D31" s="37"/>
      <c r="E31" s="35"/>
      <c r="F31" s="36"/>
      <c r="G31" s="36"/>
      <c r="H31" s="37"/>
      <c r="I31" s="41"/>
      <c r="J31" s="41"/>
    </row>
    <row r="32" spans="1:10" ht="13.5">
      <c r="A32" s="35"/>
      <c r="B32" s="36"/>
      <c r="C32" s="36"/>
      <c r="D32" s="37"/>
      <c r="E32" s="35"/>
      <c r="F32" s="36"/>
      <c r="G32" s="36"/>
      <c r="H32" s="37"/>
      <c r="I32" s="41"/>
      <c r="J32" s="41"/>
    </row>
    <row r="33" spans="1:10" ht="13.5">
      <c r="A33" s="35"/>
      <c r="B33" s="36"/>
      <c r="C33" s="36"/>
      <c r="D33" s="37"/>
      <c r="E33" s="35"/>
      <c r="F33" s="36"/>
      <c r="G33" s="36"/>
      <c r="H33" s="37"/>
      <c r="I33" s="41"/>
      <c r="J33" s="41"/>
    </row>
    <row r="34" spans="1:10" ht="13.5">
      <c r="A34" s="35"/>
      <c r="B34" s="36"/>
      <c r="C34" s="36"/>
      <c r="D34" s="37"/>
      <c r="E34" s="35"/>
      <c r="F34" s="36"/>
      <c r="G34" s="36"/>
      <c r="H34" s="37"/>
      <c r="I34" s="41"/>
      <c r="J34" s="41"/>
    </row>
    <row r="35" spans="1:10" ht="14.25" thickBot="1">
      <c r="A35" s="38"/>
      <c r="B35" s="39"/>
      <c r="C35" s="39"/>
      <c r="D35" s="40"/>
      <c r="E35" s="38"/>
      <c r="F35" s="39"/>
      <c r="G35" s="39"/>
      <c r="H35" s="40"/>
      <c r="I35" s="41"/>
      <c r="J35" s="41"/>
    </row>
    <row r="36" spans="9:10" ht="14.25" thickTop="1">
      <c r="I36" s="41"/>
      <c r="J36" s="41"/>
    </row>
    <row r="37" spans="4:7" ht="15" customHeight="1">
      <c r="D37" s="13"/>
      <c r="E37" s="13"/>
      <c r="F37" s="13"/>
      <c r="G37" s="1"/>
    </row>
    <row r="38" spans="4:7" ht="15" customHeight="1">
      <c r="D38" s="24"/>
      <c r="E38" s="14"/>
      <c r="F38" s="29"/>
      <c r="G38" s="1"/>
    </row>
  </sheetData>
  <sheetProtection/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1.125" style="0" customWidth="1"/>
  </cols>
  <sheetData>
    <row r="2" ht="19.5" customHeight="1">
      <c r="A2" s="63" t="s">
        <v>165</v>
      </c>
    </row>
    <row r="3" ht="19.5" customHeight="1">
      <c r="A3" s="63"/>
    </row>
    <row r="4" ht="19.5" customHeight="1">
      <c r="A4" s="7"/>
    </row>
    <row r="5" spans="9:10" ht="19.5" customHeight="1" thickBot="1">
      <c r="I5" s="41"/>
      <c r="J5" s="41"/>
    </row>
    <row r="6" spans="1:10" ht="19.5" customHeight="1" thickTop="1">
      <c r="A6" s="51" t="s">
        <v>166</v>
      </c>
      <c r="B6" s="52"/>
      <c r="C6" s="52"/>
      <c r="D6" s="53"/>
      <c r="E6" s="51" t="s">
        <v>168</v>
      </c>
      <c r="F6" s="52"/>
      <c r="G6" s="52"/>
      <c r="H6" s="53"/>
      <c r="I6" s="41"/>
      <c r="J6" s="41"/>
    </row>
    <row r="7" spans="1:10" ht="19.5" customHeight="1">
      <c r="A7" s="54"/>
      <c r="B7" s="55"/>
      <c r="C7" s="55"/>
      <c r="D7" s="56" t="s">
        <v>167</v>
      </c>
      <c r="E7" s="57"/>
      <c r="F7" s="55"/>
      <c r="G7" s="55"/>
      <c r="H7" s="56" t="s">
        <v>169</v>
      </c>
      <c r="I7" s="41"/>
      <c r="J7" s="41"/>
    </row>
    <row r="8" spans="1:10" ht="13.5">
      <c r="A8" s="35"/>
      <c r="B8" s="36"/>
      <c r="C8" s="36"/>
      <c r="D8" s="37"/>
      <c r="E8" s="35"/>
      <c r="F8" s="36"/>
      <c r="G8" s="36"/>
      <c r="H8" s="37"/>
      <c r="I8" s="41"/>
      <c r="J8" s="41"/>
    </row>
    <row r="9" spans="1:10" ht="13.5">
      <c r="A9" s="35"/>
      <c r="B9" s="36"/>
      <c r="C9" s="36"/>
      <c r="D9" s="37"/>
      <c r="E9" s="35"/>
      <c r="F9" s="36"/>
      <c r="G9" s="36"/>
      <c r="H9" s="37"/>
      <c r="I9" s="41"/>
      <c r="J9" s="41"/>
    </row>
    <row r="10" spans="1:10" ht="13.5">
      <c r="A10" s="35"/>
      <c r="B10" s="36"/>
      <c r="C10" s="36"/>
      <c r="D10" s="37"/>
      <c r="E10" s="35"/>
      <c r="F10" s="36"/>
      <c r="G10" s="36"/>
      <c r="H10" s="37"/>
      <c r="I10" s="41"/>
      <c r="J10" s="41"/>
    </row>
    <row r="11" spans="1:10" ht="13.5">
      <c r="A11" s="35"/>
      <c r="B11" s="36"/>
      <c r="C11" s="36"/>
      <c r="D11" s="37"/>
      <c r="E11" s="35"/>
      <c r="F11" s="36"/>
      <c r="G11" s="36"/>
      <c r="H11" s="37"/>
      <c r="I11" s="41"/>
      <c r="J11" s="41"/>
    </row>
    <row r="12" spans="1:10" ht="13.5">
      <c r="A12" s="35"/>
      <c r="B12" s="36"/>
      <c r="C12" s="36"/>
      <c r="D12" s="37"/>
      <c r="E12" s="35"/>
      <c r="F12" s="36"/>
      <c r="G12" s="36"/>
      <c r="H12" s="37"/>
      <c r="I12" s="41"/>
      <c r="J12" s="41"/>
    </row>
    <row r="13" spans="1:10" ht="13.5">
      <c r="A13" s="35"/>
      <c r="B13" s="36"/>
      <c r="C13" s="36"/>
      <c r="D13" s="37"/>
      <c r="E13" s="35"/>
      <c r="F13" s="36"/>
      <c r="G13" s="36"/>
      <c r="H13" s="37"/>
      <c r="I13" s="41"/>
      <c r="J13" s="41"/>
    </row>
    <row r="14" spans="1:10" ht="13.5">
      <c r="A14" s="35"/>
      <c r="B14" s="36"/>
      <c r="C14" s="36"/>
      <c r="D14" s="37"/>
      <c r="E14" s="35"/>
      <c r="F14" s="36"/>
      <c r="G14" s="36"/>
      <c r="H14" s="37"/>
      <c r="I14" s="41"/>
      <c r="J14" s="41"/>
    </row>
    <row r="15" spans="1:10" ht="13.5">
      <c r="A15" s="35"/>
      <c r="B15" s="36"/>
      <c r="C15" s="36"/>
      <c r="D15" s="37"/>
      <c r="E15" s="35"/>
      <c r="F15" s="36"/>
      <c r="G15" s="36"/>
      <c r="H15" s="37"/>
      <c r="I15" s="41"/>
      <c r="J15" s="41"/>
    </row>
    <row r="16" spans="1:10" ht="13.5">
      <c r="A16" s="35"/>
      <c r="B16" s="36"/>
      <c r="C16" s="36"/>
      <c r="D16" s="37"/>
      <c r="E16" s="35"/>
      <c r="F16" s="36"/>
      <c r="G16" s="36"/>
      <c r="H16" s="37"/>
      <c r="I16" s="41"/>
      <c r="J16" s="41"/>
    </row>
    <row r="17" spans="1:10" ht="13.5">
      <c r="A17" s="35"/>
      <c r="B17" s="36"/>
      <c r="C17" s="36"/>
      <c r="D17" s="37"/>
      <c r="E17" s="35"/>
      <c r="F17" s="36"/>
      <c r="G17" s="36"/>
      <c r="H17" s="37"/>
      <c r="I17" s="41"/>
      <c r="J17" s="41"/>
    </row>
    <row r="18" spans="1:10" ht="13.5">
      <c r="A18" s="35"/>
      <c r="B18" s="36"/>
      <c r="C18" s="36"/>
      <c r="D18" s="37"/>
      <c r="E18" s="35"/>
      <c r="F18" s="36"/>
      <c r="G18" s="36"/>
      <c r="H18" s="37"/>
      <c r="I18" s="41"/>
      <c r="J18" s="41"/>
    </row>
    <row r="19" spans="1:10" ht="13.5">
      <c r="A19" s="35"/>
      <c r="B19" s="36"/>
      <c r="C19" s="36"/>
      <c r="D19" s="37"/>
      <c r="E19" s="35"/>
      <c r="F19" s="36"/>
      <c r="G19" s="36"/>
      <c r="H19" s="37"/>
      <c r="I19" s="41"/>
      <c r="J19" s="41"/>
    </row>
    <row r="20" spans="1:10" ht="14.25" thickBot="1">
      <c r="A20" s="38"/>
      <c r="B20" s="39"/>
      <c r="C20" s="39"/>
      <c r="D20" s="40"/>
      <c r="E20" s="38"/>
      <c r="F20" s="39"/>
      <c r="G20" s="39"/>
      <c r="H20" s="40"/>
      <c r="I20" s="41"/>
      <c r="J20" s="41"/>
    </row>
    <row r="21" spans="1:10" ht="19.5" customHeight="1" thickTop="1">
      <c r="A21" s="51" t="s">
        <v>170</v>
      </c>
      <c r="B21" s="52"/>
      <c r="C21" s="52"/>
      <c r="D21" s="53"/>
      <c r="E21" s="51" t="s">
        <v>171</v>
      </c>
      <c r="F21" s="52"/>
      <c r="G21" s="52"/>
      <c r="H21" s="53"/>
      <c r="I21" s="41"/>
      <c r="J21" s="41"/>
    </row>
    <row r="22" spans="1:10" ht="19.5" customHeight="1">
      <c r="A22" s="54"/>
      <c r="B22" s="55"/>
      <c r="C22" s="55"/>
      <c r="D22" s="56" t="s">
        <v>169</v>
      </c>
      <c r="E22" s="57"/>
      <c r="F22" s="55"/>
      <c r="G22" s="55"/>
      <c r="H22" s="56" t="s">
        <v>142</v>
      </c>
      <c r="I22" s="41"/>
      <c r="J22" s="41"/>
    </row>
    <row r="23" spans="1:10" ht="13.5">
      <c r="A23" s="35"/>
      <c r="B23" s="36"/>
      <c r="C23" s="36"/>
      <c r="D23" s="37"/>
      <c r="E23" s="35"/>
      <c r="F23" s="36"/>
      <c r="G23" s="36"/>
      <c r="H23" s="37"/>
      <c r="I23" s="41"/>
      <c r="J23" s="41"/>
    </row>
    <row r="24" spans="1:10" ht="13.5">
      <c r="A24" s="35"/>
      <c r="B24" s="36"/>
      <c r="C24" s="36"/>
      <c r="D24" s="37"/>
      <c r="E24" s="35"/>
      <c r="F24" s="36"/>
      <c r="G24" s="36"/>
      <c r="H24" s="37"/>
      <c r="I24" s="41"/>
      <c r="J24" s="41"/>
    </row>
    <row r="25" spans="1:10" ht="13.5">
      <c r="A25" s="35"/>
      <c r="B25" s="36"/>
      <c r="C25" s="36"/>
      <c r="D25" s="37"/>
      <c r="E25" s="35"/>
      <c r="F25" s="36"/>
      <c r="G25" s="36"/>
      <c r="H25" s="37"/>
      <c r="I25" s="41"/>
      <c r="J25" s="41"/>
    </row>
    <row r="26" spans="1:10" ht="13.5">
      <c r="A26" s="35"/>
      <c r="B26" s="36"/>
      <c r="C26" s="36"/>
      <c r="D26" s="37"/>
      <c r="E26" s="35"/>
      <c r="F26" s="36"/>
      <c r="G26" s="36"/>
      <c r="H26" s="37"/>
      <c r="I26" s="41"/>
      <c r="J26" s="41"/>
    </row>
    <row r="27" spans="1:10" ht="13.5">
      <c r="A27" s="35"/>
      <c r="B27" s="36"/>
      <c r="C27" s="36"/>
      <c r="D27" s="37"/>
      <c r="E27" s="35"/>
      <c r="F27" s="36"/>
      <c r="G27" s="36"/>
      <c r="H27" s="37"/>
      <c r="I27" s="41"/>
      <c r="J27" s="41"/>
    </row>
    <row r="28" spans="1:10" ht="13.5">
      <c r="A28" s="35"/>
      <c r="B28" s="36"/>
      <c r="C28" s="36"/>
      <c r="D28" s="37"/>
      <c r="E28" s="35"/>
      <c r="F28" s="36"/>
      <c r="G28" s="36"/>
      <c r="H28" s="37"/>
      <c r="I28" s="41"/>
      <c r="J28" s="41"/>
    </row>
    <row r="29" spans="1:10" ht="13.5">
      <c r="A29" s="35"/>
      <c r="B29" s="36"/>
      <c r="C29" s="36"/>
      <c r="D29" s="37"/>
      <c r="E29" s="35"/>
      <c r="F29" s="36"/>
      <c r="G29" s="36"/>
      <c r="H29" s="37"/>
      <c r="I29" s="41"/>
      <c r="J29" s="41"/>
    </row>
    <row r="30" spans="1:10" ht="13.5">
      <c r="A30" s="35"/>
      <c r="B30" s="36"/>
      <c r="C30" s="36"/>
      <c r="D30" s="37"/>
      <c r="E30" s="35"/>
      <c r="F30" s="36"/>
      <c r="G30" s="36"/>
      <c r="H30" s="37"/>
      <c r="I30" s="41"/>
      <c r="J30" s="41"/>
    </row>
    <row r="31" spans="1:10" ht="13.5">
      <c r="A31" s="35"/>
      <c r="B31" s="36"/>
      <c r="C31" s="36"/>
      <c r="D31" s="37"/>
      <c r="E31" s="35"/>
      <c r="F31" s="36"/>
      <c r="G31" s="36"/>
      <c r="H31" s="37"/>
      <c r="I31" s="41"/>
      <c r="J31" s="41"/>
    </row>
    <row r="32" spans="1:10" ht="13.5">
      <c r="A32" s="35"/>
      <c r="B32" s="36"/>
      <c r="C32" s="36"/>
      <c r="D32" s="37"/>
      <c r="E32" s="35"/>
      <c r="F32" s="36"/>
      <c r="G32" s="36"/>
      <c r="H32" s="37"/>
      <c r="I32" s="41"/>
      <c r="J32" s="41"/>
    </row>
    <row r="33" spans="1:10" ht="13.5">
      <c r="A33" s="35"/>
      <c r="B33" s="36"/>
      <c r="C33" s="36"/>
      <c r="D33" s="37"/>
      <c r="E33" s="35"/>
      <c r="F33" s="36"/>
      <c r="G33" s="36"/>
      <c r="H33" s="37"/>
      <c r="I33" s="41"/>
      <c r="J33" s="41"/>
    </row>
    <row r="34" spans="1:10" ht="13.5">
      <c r="A34" s="35"/>
      <c r="B34" s="36"/>
      <c r="C34" s="36"/>
      <c r="D34" s="37"/>
      <c r="E34" s="35"/>
      <c r="F34" s="36"/>
      <c r="G34" s="36"/>
      <c r="H34" s="37"/>
      <c r="I34" s="41"/>
      <c r="J34" s="41"/>
    </row>
    <row r="35" spans="1:10" ht="14.25" thickBot="1">
      <c r="A35" s="38"/>
      <c r="B35" s="39"/>
      <c r="C35" s="39"/>
      <c r="D35" s="40"/>
      <c r="E35" s="38"/>
      <c r="F35" s="39"/>
      <c r="G35" s="39"/>
      <c r="H35" s="40"/>
      <c r="I35" s="41"/>
      <c r="J35" s="41"/>
    </row>
    <row r="36" spans="1:10" ht="19.5" customHeight="1" thickTop="1">
      <c r="A36" s="51" t="s">
        <v>157</v>
      </c>
      <c r="B36" s="52"/>
      <c r="C36" s="52"/>
      <c r="D36" s="53"/>
      <c r="E36" s="66"/>
      <c r="F36" s="67"/>
      <c r="G36" s="67"/>
      <c r="H36" s="67"/>
      <c r="I36" s="41"/>
      <c r="J36" s="41"/>
    </row>
    <row r="37" spans="1:10" ht="19.5" customHeight="1">
      <c r="A37" s="54"/>
      <c r="B37" s="55"/>
      <c r="C37" s="55"/>
      <c r="D37" s="56" t="s">
        <v>172</v>
      </c>
      <c r="E37" s="68"/>
      <c r="F37" s="69"/>
      <c r="G37" s="69"/>
      <c r="H37" s="70"/>
      <c r="I37" s="41"/>
      <c r="J37" s="41"/>
    </row>
    <row r="38" spans="1:10" ht="13.5">
      <c r="A38" s="35"/>
      <c r="B38" s="36"/>
      <c r="C38" s="36"/>
      <c r="D38" s="37"/>
      <c r="E38" s="71"/>
      <c r="F38" s="41"/>
      <c r="G38" s="41"/>
      <c r="H38" s="41"/>
      <c r="I38" s="41"/>
      <c r="J38" s="41"/>
    </row>
    <row r="39" spans="1:10" ht="13.5">
      <c r="A39" s="35"/>
      <c r="B39" s="36"/>
      <c r="C39" s="36"/>
      <c r="D39" s="37"/>
      <c r="E39" s="71"/>
      <c r="F39" s="41"/>
      <c r="G39" s="41"/>
      <c r="H39" s="41"/>
      <c r="I39" s="41"/>
      <c r="J39" s="41"/>
    </row>
    <row r="40" spans="1:10" ht="13.5">
      <c r="A40" s="35"/>
      <c r="B40" s="36"/>
      <c r="C40" s="36"/>
      <c r="D40" s="37"/>
      <c r="E40" s="71"/>
      <c r="F40" s="41"/>
      <c r="G40" s="41"/>
      <c r="H40" s="41"/>
      <c r="I40" s="41"/>
      <c r="J40" s="41"/>
    </row>
    <row r="41" spans="1:10" ht="13.5">
      <c r="A41" s="35"/>
      <c r="B41" s="36"/>
      <c r="C41" s="36"/>
      <c r="D41" s="37"/>
      <c r="E41" s="71"/>
      <c r="F41" s="41"/>
      <c r="G41" s="41"/>
      <c r="H41" s="41"/>
      <c r="I41" s="41"/>
      <c r="J41" s="41"/>
    </row>
    <row r="42" spans="1:10" ht="13.5">
      <c r="A42" s="35"/>
      <c r="B42" s="36"/>
      <c r="C42" s="36"/>
      <c r="D42" s="37"/>
      <c r="E42" s="71"/>
      <c r="F42" s="41"/>
      <c r="G42" s="41"/>
      <c r="H42" s="41"/>
      <c r="I42" s="41"/>
      <c r="J42" s="41"/>
    </row>
    <row r="43" spans="1:10" ht="13.5">
      <c r="A43" s="35"/>
      <c r="B43" s="36"/>
      <c r="C43" s="36"/>
      <c r="D43" s="37"/>
      <c r="E43" s="71"/>
      <c r="F43" s="41"/>
      <c r="G43" s="41"/>
      <c r="H43" s="41"/>
      <c r="I43" s="41"/>
      <c r="J43" s="41"/>
    </row>
    <row r="44" spans="1:10" ht="13.5">
      <c r="A44" s="35"/>
      <c r="B44" s="36"/>
      <c r="C44" s="36"/>
      <c r="D44" s="37"/>
      <c r="E44" s="71"/>
      <c r="F44" s="41"/>
      <c r="G44" s="41"/>
      <c r="H44" s="41"/>
      <c r="I44" s="41"/>
      <c r="J44" s="41"/>
    </row>
    <row r="45" spans="1:10" ht="13.5">
      <c r="A45" s="35"/>
      <c r="B45" s="36"/>
      <c r="C45" s="36"/>
      <c r="D45" s="37"/>
      <c r="E45" s="71"/>
      <c r="F45" s="41"/>
      <c r="G45" s="41"/>
      <c r="H45" s="41"/>
      <c r="I45" s="41"/>
      <c r="J45" s="41"/>
    </row>
    <row r="46" spans="1:10" ht="13.5">
      <c r="A46" s="35"/>
      <c r="B46" s="36"/>
      <c r="C46" s="36"/>
      <c r="D46" s="37"/>
      <c r="E46" s="71"/>
      <c r="F46" s="41"/>
      <c r="G46" s="41"/>
      <c r="H46" s="41"/>
      <c r="I46" s="41"/>
      <c r="J46" s="41"/>
    </row>
    <row r="47" spans="1:10" ht="13.5">
      <c r="A47" s="35"/>
      <c r="B47" s="36"/>
      <c r="C47" s="36"/>
      <c r="D47" s="37"/>
      <c r="E47" s="71"/>
      <c r="F47" s="41"/>
      <c r="G47" s="41"/>
      <c r="H47" s="41"/>
      <c r="I47" s="41"/>
      <c r="J47" s="41"/>
    </row>
    <row r="48" spans="1:10" ht="13.5">
      <c r="A48" s="35"/>
      <c r="B48" s="36"/>
      <c r="C48" s="36"/>
      <c r="D48" s="37"/>
      <c r="E48" s="71"/>
      <c r="F48" s="41"/>
      <c r="G48" s="41"/>
      <c r="H48" s="41"/>
      <c r="I48" s="41"/>
      <c r="J48" s="41"/>
    </row>
    <row r="49" spans="1:10" ht="13.5">
      <c r="A49" s="35"/>
      <c r="B49" s="36"/>
      <c r="C49" s="36"/>
      <c r="D49" s="37"/>
      <c r="E49" s="71"/>
      <c r="F49" s="41"/>
      <c r="G49" s="41"/>
      <c r="H49" s="41"/>
      <c r="I49" s="41"/>
      <c r="J49" s="41"/>
    </row>
    <row r="50" spans="1:10" ht="14.25" thickBot="1">
      <c r="A50" s="38"/>
      <c r="B50" s="39"/>
      <c r="C50" s="39"/>
      <c r="D50" s="40"/>
      <c r="E50" s="71"/>
      <c r="F50" s="41"/>
      <c r="G50" s="41"/>
      <c r="H50" s="41"/>
      <c r="I50" s="41"/>
      <c r="J50" s="41"/>
    </row>
    <row r="51" spans="9:10" ht="14.25" thickTop="1">
      <c r="I51" s="41"/>
      <c r="J51" s="41"/>
    </row>
    <row r="52" spans="4:7" ht="15" customHeight="1">
      <c r="D52" s="13"/>
      <c r="E52" s="13"/>
      <c r="F52" s="13"/>
      <c r="G52" s="1"/>
    </row>
    <row r="53" spans="4:7" ht="15" customHeight="1">
      <c r="D53" s="24"/>
      <c r="E53" s="14"/>
      <c r="F53" s="29"/>
      <c r="G53" s="1"/>
    </row>
  </sheetData>
  <sheetProtection/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1.125" style="0" customWidth="1"/>
  </cols>
  <sheetData>
    <row r="2" ht="19.5" customHeight="1">
      <c r="A2" s="63" t="s">
        <v>173</v>
      </c>
    </row>
    <row r="3" ht="19.5" customHeight="1">
      <c r="A3" s="63" t="s">
        <v>174</v>
      </c>
    </row>
    <row r="4" ht="19.5" customHeight="1">
      <c r="A4" s="7"/>
    </row>
    <row r="5" spans="9:10" ht="19.5" customHeight="1" thickBot="1">
      <c r="I5" s="41"/>
      <c r="J5" s="41"/>
    </row>
    <row r="6" spans="1:10" ht="19.5" customHeight="1" thickTop="1">
      <c r="A6" s="51" t="s">
        <v>175</v>
      </c>
      <c r="B6" s="52"/>
      <c r="C6" s="52"/>
      <c r="D6" s="53"/>
      <c r="E6" s="51" t="s">
        <v>178</v>
      </c>
      <c r="F6" s="52"/>
      <c r="G6" s="52"/>
      <c r="H6" s="53"/>
      <c r="I6" s="41"/>
      <c r="J6" s="41"/>
    </row>
    <row r="7" spans="1:10" ht="19.5" customHeight="1">
      <c r="A7" s="72" t="s">
        <v>176</v>
      </c>
      <c r="B7" s="55"/>
      <c r="C7" s="55"/>
      <c r="D7" s="56" t="s">
        <v>177</v>
      </c>
      <c r="E7" s="57"/>
      <c r="F7" s="55"/>
      <c r="G7" s="55"/>
      <c r="H7" s="56" t="s">
        <v>179</v>
      </c>
      <c r="I7" s="41"/>
      <c r="J7" s="41"/>
    </row>
    <row r="8" spans="1:10" ht="13.5">
      <c r="A8" s="35"/>
      <c r="B8" s="36"/>
      <c r="C8" s="36"/>
      <c r="D8" s="37"/>
      <c r="E8" s="35"/>
      <c r="F8" s="36"/>
      <c r="G8" s="36"/>
      <c r="H8" s="37"/>
      <c r="I8" s="41"/>
      <c r="J8" s="41"/>
    </row>
    <row r="9" spans="1:10" ht="13.5">
      <c r="A9" s="35"/>
      <c r="B9" s="36"/>
      <c r="C9" s="36"/>
      <c r="D9" s="37"/>
      <c r="E9" s="35"/>
      <c r="F9" s="36"/>
      <c r="G9" s="36"/>
      <c r="H9" s="37"/>
      <c r="I9" s="41"/>
      <c r="J9" s="41"/>
    </row>
    <row r="10" spans="1:10" ht="13.5">
      <c r="A10" s="35"/>
      <c r="B10" s="36"/>
      <c r="C10" s="36"/>
      <c r="D10" s="37"/>
      <c r="E10" s="35"/>
      <c r="F10" s="36"/>
      <c r="G10" s="36"/>
      <c r="H10" s="37"/>
      <c r="I10" s="41"/>
      <c r="J10" s="41"/>
    </row>
    <row r="11" spans="1:10" ht="13.5">
      <c r="A11" s="35"/>
      <c r="B11" s="36"/>
      <c r="C11" s="36"/>
      <c r="D11" s="37"/>
      <c r="E11" s="35"/>
      <c r="F11" s="36"/>
      <c r="G11" s="36"/>
      <c r="H11" s="37"/>
      <c r="I11" s="41"/>
      <c r="J11" s="41"/>
    </row>
    <row r="12" spans="1:10" ht="13.5">
      <c r="A12" s="35"/>
      <c r="B12" s="36"/>
      <c r="C12" s="36"/>
      <c r="D12" s="37"/>
      <c r="E12" s="35"/>
      <c r="F12" s="36"/>
      <c r="G12" s="36"/>
      <c r="H12" s="37"/>
      <c r="I12" s="41"/>
      <c r="J12" s="41"/>
    </row>
    <row r="13" spans="1:10" ht="13.5">
      <c r="A13" s="35"/>
      <c r="B13" s="36"/>
      <c r="C13" s="36"/>
      <c r="D13" s="37"/>
      <c r="E13" s="35"/>
      <c r="F13" s="36"/>
      <c r="G13" s="36"/>
      <c r="H13" s="37"/>
      <c r="I13" s="41"/>
      <c r="J13" s="41"/>
    </row>
    <row r="14" spans="1:10" ht="13.5">
      <c r="A14" s="35"/>
      <c r="B14" s="36"/>
      <c r="C14" s="36"/>
      <c r="D14" s="37"/>
      <c r="E14" s="35"/>
      <c r="F14" s="36"/>
      <c r="G14" s="36"/>
      <c r="H14" s="37"/>
      <c r="I14" s="41"/>
      <c r="J14" s="41"/>
    </row>
    <row r="15" spans="1:10" ht="13.5">
      <c r="A15" s="35"/>
      <c r="B15" s="36"/>
      <c r="C15" s="36"/>
      <c r="D15" s="37"/>
      <c r="E15" s="35"/>
      <c r="F15" s="36"/>
      <c r="G15" s="36"/>
      <c r="H15" s="37"/>
      <c r="I15" s="41"/>
      <c r="J15" s="41"/>
    </row>
    <row r="16" spans="1:10" ht="13.5">
      <c r="A16" s="35"/>
      <c r="B16" s="36"/>
      <c r="C16" s="36"/>
      <c r="D16" s="37"/>
      <c r="E16" s="35"/>
      <c r="F16" s="36"/>
      <c r="G16" s="36"/>
      <c r="H16" s="37"/>
      <c r="I16" s="41"/>
      <c r="J16" s="41"/>
    </row>
    <row r="17" spans="1:10" ht="13.5">
      <c r="A17" s="35"/>
      <c r="B17" s="36"/>
      <c r="C17" s="36"/>
      <c r="D17" s="37"/>
      <c r="E17" s="35"/>
      <c r="F17" s="36"/>
      <c r="G17" s="36"/>
      <c r="H17" s="37"/>
      <c r="I17" s="41"/>
      <c r="J17" s="41"/>
    </row>
    <row r="18" spans="1:10" ht="13.5">
      <c r="A18" s="35"/>
      <c r="B18" s="36"/>
      <c r="C18" s="36"/>
      <c r="D18" s="37"/>
      <c r="E18" s="35"/>
      <c r="F18" s="36"/>
      <c r="G18" s="36"/>
      <c r="H18" s="37"/>
      <c r="I18" s="41"/>
      <c r="J18" s="41"/>
    </row>
    <row r="19" spans="1:10" ht="13.5">
      <c r="A19" s="35"/>
      <c r="B19" s="36"/>
      <c r="C19" s="36"/>
      <c r="D19" s="37"/>
      <c r="E19" s="35"/>
      <c r="F19" s="36"/>
      <c r="G19" s="36"/>
      <c r="H19" s="37"/>
      <c r="I19" s="41"/>
      <c r="J19" s="41"/>
    </row>
    <row r="20" spans="1:10" ht="14.25" thickBot="1">
      <c r="A20" s="38"/>
      <c r="B20" s="39"/>
      <c r="C20" s="39"/>
      <c r="D20" s="40"/>
      <c r="E20" s="38"/>
      <c r="F20" s="39"/>
      <c r="G20" s="39"/>
      <c r="H20" s="40"/>
      <c r="I20" s="41"/>
      <c r="J20" s="41"/>
    </row>
    <row r="21" spans="1:10" ht="19.5" customHeight="1" thickTop="1">
      <c r="A21" s="51" t="s">
        <v>180</v>
      </c>
      <c r="B21" s="52"/>
      <c r="C21" s="52"/>
      <c r="D21" s="53"/>
      <c r="E21" s="66"/>
      <c r="F21" s="67"/>
      <c r="G21" s="67"/>
      <c r="H21" s="67"/>
      <c r="I21" s="41"/>
      <c r="J21" s="41"/>
    </row>
    <row r="22" spans="1:10" ht="19.5" customHeight="1">
      <c r="A22" s="54"/>
      <c r="B22" s="55"/>
      <c r="C22" s="55"/>
      <c r="D22" s="56" t="s">
        <v>181</v>
      </c>
      <c r="E22" s="68"/>
      <c r="F22" s="69"/>
      <c r="G22" s="69"/>
      <c r="H22" s="70"/>
      <c r="I22" s="41"/>
      <c r="J22" s="41"/>
    </row>
    <row r="23" spans="1:10" ht="13.5">
      <c r="A23" s="35"/>
      <c r="B23" s="36"/>
      <c r="C23" s="36"/>
      <c r="D23" s="37"/>
      <c r="E23" s="71"/>
      <c r="F23" s="41"/>
      <c r="G23" s="41"/>
      <c r="H23" s="41"/>
      <c r="I23" s="41"/>
      <c r="J23" s="41"/>
    </row>
    <row r="24" spans="1:10" ht="13.5">
      <c r="A24" s="35"/>
      <c r="B24" s="36"/>
      <c r="C24" s="36"/>
      <c r="D24" s="37"/>
      <c r="E24" s="71"/>
      <c r="F24" s="41"/>
      <c r="G24" s="41"/>
      <c r="H24" s="41"/>
      <c r="I24" s="41"/>
      <c r="J24" s="41"/>
    </row>
    <row r="25" spans="1:10" ht="13.5">
      <c r="A25" s="35"/>
      <c r="B25" s="36"/>
      <c r="C25" s="36"/>
      <c r="D25" s="37"/>
      <c r="E25" s="71"/>
      <c r="F25" s="41"/>
      <c r="G25" s="41"/>
      <c r="H25" s="41"/>
      <c r="I25" s="41"/>
      <c r="J25" s="41"/>
    </row>
    <row r="26" spans="1:10" ht="13.5">
      <c r="A26" s="35"/>
      <c r="B26" s="36"/>
      <c r="C26" s="36"/>
      <c r="D26" s="37"/>
      <c r="E26" s="71"/>
      <c r="F26" s="41"/>
      <c r="G26" s="41"/>
      <c r="H26" s="41"/>
      <c r="I26" s="41"/>
      <c r="J26" s="41"/>
    </row>
    <row r="27" spans="1:10" ht="13.5">
      <c r="A27" s="35"/>
      <c r="B27" s="36"/>
      <c r="C27" s="36"/>
      <c r="D27" s="37"/>
      <c r="E27" s="71"/>
      <c r="F27" s="41"/>
      <c r="G27" s="41"/>
      <c r="H27" s="41"/>
      <c r="I27" s="41"/>
      <c r="J27" s="41"/>
    </row>
    <row r="28" spans="1:10" ht="13.5">
      <c r="A28" s="35"/>
      <c r="B28" s="36"/>
      <c r="C28" s="36"/>
      <c r="D28" s="37"/>
      <c r="E28" s="71"/>
      <c r="F28" s="41"/>
      <c r="G28" s="41"/>
      <c r="H28" s="41"/>
      <c r="I28" s="41"/>
      <c r="J28" s="41"/>
    </row>
    <row r="29" spans="1:10" ht="13.5">
      <c r="A29" s="35"/>
      <c r="B29" s="36"/>
      <c r="C29" s="36"/>
      <c r="D29" s="37"/>
      <c r="E29" s="71"/>
      <c r="F29" s="41"/>
      <c r="G29" s="41"/>
      <c r="H29" s="41"/>
      <c r="I29" s="41"/>
      <c r="J29" s="41"/>
    </row>
    <row r="30" spans="1:10" ht="13.5">
      <c r="A30" s="35"/>
      <c r="B30" s="36"/>
      <c r="C30" s="36"/>
      <c r="D30" s="37"/>
      <c r="E30" s="71"/>
      <c r="F30" s="41"/>
      <c r="G30" s="41"/>
      <c r="H30" s="41"/>
      <c r="I30" s="41"/>
      <c r="J30" s="41"/>
    </row>
    <row r="31" spans="1:10" ht="13.5">
      <c r="A31" s="35"/>
      <c r="B31" s="36"/>
      <c r="C31" s="36"/>
      <c r="D31" s="37"/>
      <c r="E31" s="71"/>
      <c r="F31" s="41"/>
      <c r="G31" s="41"/>
      <c r="H31" s="41"/>
      <c r="I31" s="41"/>
      <c r="J31" s="41"/>
    </row>
    <row r="32" spans="1:10" ht="13.5">
      <c r="A32" s="35"/>
      <c r="B32" s="36"/>
      <c r="C32" s="36"/>
      <c r="D32" s="37"/>
      <c r="E32" s="71"/>
      <c r="F32" s="41"/>
      <c r="G32" s="41"/>
      <c r="H32" s="41"/>
      <c r="I32" s="41"/>
      <c r="J32" s="41"/>
    </row>
    <row r="33" spans="1:10" ht="13.5">
      <c r="A33" s="35"/>
      <c r="B33" s="36"/>
      <c r="C33" s="36"/>
      <c r="D33" s="37"/>
      <c r="E33" s="71"/>
      <c r="F33" s="41"/>
      <c r="G33" s="41"/>
      <c r="H33" s="41"/>
      <c r="I33" s="41"/>
      <c r="J33" s="41"/>
    </row>
    <row r="34" spans="1:10" ht="13.5">
      <c r="A34" s="35"/>
      <c r="B34" s="36"/>
      <c r="C34" s="36"/>
      <c r="D34" s="37"/>
      <c r="E34" s="71"/>
      <c r="F34" s="41"/>
      <c r="G34" s="41"/>
      <c r="H34" s="41"/>
      <c r="I34" s="41"/>
      <c r="J34" s="41"/>
    </row>
    <row r="35" spans="1:10" ht="14.25" thickBot="1">
      <c r="A35" s="38"/>
      <c r="B35" s="39"/>
      <c r="C35" s="39"/>
      <c r="D35" s="40"/>
      <c r="E35" s="71"/>
      <c r="F35" s="41"/>
      <c r="G35" s="41"/>
      <c r="H35" s="41"/>
      <c r="I35" s="41"/>
      <c r="J35" s="41"/>
    </row>
    <row r="36" spans="9:10" ht="14.25" thickTop="1">
      <c r="I36" s="41"/>
      <c r="J36" s="41"/>
    </row>
    <row r="37" spans="4:7" ht="15" customHeight="1">
      <c r="D37" s="13"/>
      <c r="E37" s="13"/>
      <c r="F37" s="13"/>
      <c r="G37" s="1"/>
    </row>
    <row r="38" spans="4:7" ht="15" customHeight="1">
      <c r="D38" s="24"/>
      <c r="E38" s="14"/>
      <c r="F38" s="29"/>
      <c r="G38" s="1"/>
    </row>
  </sheetData>
  <sheetProtection/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1.125" style="0" customWidth="1"/>
  </cols>
  <sheetData>
    <row r="2" ht="19.5" customHeight="1">
      <c r="A2" s="63" t="s">
        <v>173</v>
      </c>
    </row>
    <row r="3" ht="19.5" customHeight="1">
      <c r="A3" s="63" t="s">
        <v>182</v>
      </c>
    </row>
    <row r="4" ht="19.5" customHeight="1">
      <c r="A4" s="7"/>
    </row>
    <row r="5" spans="9:10" ht="19.5" customHeight="1" thickBot="1">
      <c r="I5" s="41"/>
      <c r="J5" s="41"/>
    </row>
    <row r="6" spans="1:10" ht="19.5" customHeight="1" thickTop="1">
      <c r="A6" s="51" t="s">
        <v>183</v>
      </c>
      <c r="B6" s="52"/>
      <c r="C6" s="52"/>
      <c r="D6" s="53"/>
      <c r="E6" s="51" t="s">
        <v>185</v>
      </c>
      <c r="F6" s="52"/>
      <c r="G6" s="52"/>
      <c r="H6" s="53"/>
      <c r="I6" s="41"/>
      <c r="J6" s="41"/>
    </row>
    <row r="7" spans="1:10" ht="19.5" customHeight="1">
      <c r="A7" s="54"/>
      <c r="B7" s="55"/>
      <c r="C7" s="55"/>
      <c r="D7" s="56" t="s">
        <v>184</v>
      </c>
      <c r="E7" s="72" t="s">
        <v>176</v>
      </c>
      <c r="F7" s="55"/>
      <c r="G7" s="55"/>
      <c r="H7" s="56" t="s">
        <v>186</v>
      </c>
      <c r="I7" s="41"/>
      <c r="J7" s="41"/>
    </row>
    <row r="8" spans="1:10" ht="13.5">
      <c r="A8" s="35"/>
      <c r="B8" s="36"/>
      <c r="C8" s="36"/>
      <c r="D8" s="37"/>
      <c r="E8" s="35"/>
      <c r="F8" s="36"/>
      <c r="G8" s="36"/>
      <c r="H8" s="37"/>
      <c r="I8" s="41"/>
      <c r="J8" s="41"/>
    </row>
    <row r="9" spans="1:10" ht="13.5">
      <c r="A9" s="35"/>
      <c r="B9" s="36"/>
      <c r="C9" s="36"/>
      <c r="D9" s="37"/>
      <c r="E9" s="35"/>
      <c r="F9" s="36"/>
      <c r="G9" s="36"/>
      <c r="H9" s="37"/>
      <c r="I9" s="41"/>
      <c r="J9" s="41"/>
    </row>
    <row r="10" spans="1:10" ht="13.5">
      <c r="A10" s="35"/>
      <c r="B10" s="36"/>
      <c r="C10" s="36"/>
      <c r="D10" s="37"/>
      <c r="E10" s="35"/>
      <c r="F10" s="36"/>
      <c r="G10" s="36"/>
      <c r="H10" s="37"/>
      <c r="I10" s="41"/>
      <c r="J10" s="41"/>
    </row>
    <row r="11" spans="1:10" ht="13.5">
      <c r="A11" s="35"/>
      <c r="B11" s="36"/>
      <c r="C11" s="36"/>
      <c r="D11" s="37"/>
      <c r="E11" s="35"/>
      <c r="F11" s="36"/>
      <c r="G11" s="36"/>
      <c r="H11" s="37"/>
      <c r="I11" s="41"/>
      <c r="J11" s="41"/>
    </row>
    <row r="12" spans="1:10" ht="13.5">
      <c r="A12" s="35"/>
      <c r="B12" s="36"/>
      <c r="C12" s="36"/>
      <c r="D12" s="37"/>
      <c r="E12" s="35"/>
      <c r="F12" s="36"/>
      <c r="G12" s="36"/>
      <c r="H12" s="37"/>
      <c r="I12" s="41"/>
      <c r="J12" s="41"/>
    </row>
    <row r="13" spans="1:10" ht="13.5">
      <c r="A13" s="35"/>
      <c r="B13" s="36"/>
      <c r="C13" s="36"/>
      <c r="D13" s="37"/>
      <c r="E13" s="35"/>
      <c r="F13" s="36"/>
      <c r="G13" s="36"/>
      <c r="H13" s="37"/>
      <c r="I13" s="41"/>
      <c r="J13" s="41"/>
    </row>
    <row r="14" spans="1:10" ht="13.5">
      <c r="A14" s="35"/>
      <c r="B14" s="36"/>
      <c r="C14" s="36"/>
      <c r="D14" s="37"/>
      <c r="E14" s="35"/>
      <c r="F14" s="36"/>
      <c r="G14" s="36"/>
      <c r="H14" s="37"/>
      <c r="I14" s="41"/>
      <c r="J14" s="41"/>
    </row>
    <row r="15" spans="1:10" ht="13.5">
      <c r="A15" s="35"/>
      <c r="B15" s="36"/>
      <c r="C15" s="36"/>
      <c r="D15" s="37"/>
      <c r="E15" s="35"/>
      <c r="F15" s="36"/>
      <c r="G15" s="36"/>
      <c r="H15" s="37"/>
      <c r="I15" s="41"/>
      <c r="J15" s="41"/>
    </row>
    <row r="16" spans="1:10" ht="13.5">
      <c r="A16" s="35"/>
      <c r="B16" s="36"/>
      <c r="C16" s="36"/>
      <c r="D16" s="37"/>
      <c r="E16" s="35"/>
      <c r="F16" s="36"/>
      <c r="G16" s="36"/>
      <c r="H16" s="37"/>
      <c r="I16" s="41"/>
      <c r="J16" s="41"/>
    </row>
    <row r="17" spans="1:10" ht="13.5">
      <c r="A17" s="35"/>
      <c r="B17" s="36"/>
      <c r="C17" s="36"/>
      <c r="D17" s="37"/>
      <c r="E17" s="35"/>
      <c r="F17" s="36"/>
      <c r="G17" s="36"/>
      <c r="H17" s="37"/>
      <c r="I17" s="41"/>
      <c r="J17" s="41"/>
    </row>
    <row r="18" spans="1:10" ht="13.5">
      <c r="A18" s="35"/>
      <c r="B18" s="36"/>
      <c r="C18" s="36"/>
      <c r="D18" s="37"/>
      <c r="E18" s="35"/>
      <c r="F18" s="36"/>
      <c r="G18" s="36"/>
      <c r="H18" s="37"/>
      <c r="I18" s="41"/>
      <c r="J18" s="41"/>
    </row>
    <row r="19" spans="1:10" ht="13.5">
      <c r="A19" s="35"/>
      <c r="B19" s="36"/>
      <c r="C19" s="36"/>
      <c r="D19" s="37"/>
      <c r="E19" s="35"/>
      <c r="F19" s="36"/>
      <c r="G19" s="36"/>
      <c r="H19" s="37"/>
      <c r="I19" s="41"/>
      <c r="J19" s="41"/>
    </row>
    <row r="20" spans="1:10" ht="14.25" thickBot="1">
      <c r="A20" s="38"/>
      <c r="B20" s="39"/>
      <c r="C20" s="39"/>
      <c r="D20" s="40"/>
      <c r="E20" s="38"/>
      <c r="F20" s="39"/>
      <c r="G20" s="39"/>
      <c r="H20" s="40"/>
      <c r="I20" s="41"/>
      <c r="J20" s="41"/>
    </row>
    <row r="21" spans="1:10" ht="19.5" customHeight="1" thickTop="1">
      <c r="A21" s="51" t="s">
        <v>187</v>
      </c>
      <c r="B21" s="52"/>
      <c r="C21" s="52"/>
      <c r="D21" s="53"/>
      <c r="E21" s="51" t="s">
        <v>188</v>
      </c>
      <c r="F21" s="52"/>
      <c r="G21" s="52"/>
      <c r="H21" s="53"/>
      <c r="I21" s="41"/>
      <c r="J21" s="41"/>
    </row>
    <row r="22" spans="1:10" ht="19.5" customHeight="1">
      <c r="A22" s="72" t="s">
        <v>176</v>
      </c>
      <c r="B22" s="55"/>
      <c r="C22" s="55"/>
      <c r="D22" s="56" t="s">
        <v>186</v>
      </c>
      <c r="E22" s="57"/>
      <c r="F22" s="55"/>
      <c r="G22" s="55"/>
      <c r="H22" s="56" t="s">
        <v>186</v>
      </c>
      <c r="I22" s="41"/>
      <c r="J22" s="41"/>
    </row>
    <row r="23" spans="1:10" ht="13.5">
      <c r="A23" s="35"/>
      <c r="B23" s="36"/>
      <c r="C23" s="36"/>
      <c r="D23" s="37"/>
      <c r="E23" s="35"/>
      <c r="F23" s="36"/>
      <c r="G23" s="36"/>
      <c r="H23" s="37"/>
      <c r="I23" s="41"/>
      <c r="J23" s="41"/>
    </row>
    <row r="24" spans="1:10" ht="13.5">
      <c r="A24" s="35"/>
      <c r="B24" s="36"/>
      <c r="C24" s="36"/>
      <c r="D24" s="37"/>
      <c r="E24" s="35"/>
      <c r="F24" s="36"/>
      <c r="G24" s="36"/>
      <c r="H24" s="37"/>
      <c r="I24" s="41"/>
      <c r="J24" s="41"/>
    </row>
    <row r="25" spans="1:10" ht="13.5">
      <c r="A25" s="35"/>
      <c r="B25" s="36"/>
      <c r="C25" s="36"/>
      <c r="D25" s="37"/>
      <c r="E25" s="35"/>
      <c r="F25" s="36"/>
      <c r="G25" s="36"/>
      <c r="H25" s="37"/>
      <c r="I25" s="41"/>
      <c r="J25" s="41"/>
    </row>
    <row r="26" spans="1:10" ht="13.5">
      <c r="A26" s="35"/>
      <c r="B26" s="36"/>
      <c r="C26" s="36"/>
      <c r="D26" s="37"/>
      <c r="E26" s="35"/>
      <c r="F26" s="36"/>
      <c r="G26" s="36"/>
      <c r="H26" s="37"/>
      <c r="I26" s="41"/>
      <c r="J26" s="41"/>
    </row>
    <row r="27" spans="1:10" ht="13.5">
      <c r="A27" s="35"/>
      <c r="B27" s="36"/>
      <c r="C27" s="36"/>
      <c r="D27" s="37"/>
      <c r="E27" s="35"/>
      <c r="F27" s="36"/>
      <c r="G27" s="36"/>
      <c r="H27" s="37"/>
      <c r="I27" s="41"/>
      <c r="J27" s="41"/>
    </row>
    <row r="28" spans="1:10" ht="13.5">
      <c r="A28" s="35"/>
      <c r="B28" s="36"/>
      <c r="C28" s="36"/>
      <c r="D28" s="37"/>
      <c r="E28" s="35"/>
      <c r="F28" s="36"/>
      <c r="G28" s="36"/>
      <c r="H28" s="37"/>
      <c r="I28" s="41"/>
      <c r="J28" s="41"/>
    </row>
    <row r="29" spans="1:10" ht="13.5">
      <c r="A29" s="35"/>
      <c r="B29" s="36"/>
      <c r="C29" s="36"/>
      <c r="D29" s="37"/>
      <c r="E29" s="35"/>
      <c r="F29" s="36"/>
      <c r="G29" s="36"/>
      <c r="H29" s="37"/>
      <c r="I29" s="41"/>
      <c r="J29" s="41"/>
    </row>
    <row r="30" spans="1:10" ht="13.5">
      <c r="A30" s="35"/>
      <c r="B30" s="36"/>
      <c r="C30" s="36"/>
      <c r="D30" s="37"/>
      <c r="E30" s="35"/>
      <c r="F30" s="36"/>
      <c r="G30" s="36"/>
      <c r="H30" s="37"/>
      <c r="I30" s="41"/>
      <c r="J30" s="41"/>
    </row>
    <row r="31" spans="1:10" ht="13.5">
      <c r="A31" s="35"/>
      <c r="B31" s="36"/>
      <c r="C31" s="36"/>
      <c r="D31" s="37"/>
      <c r="E31" s="35"/>
      <c r="F31" s="36"/>
      <c r="G31" s="36"/>
      <c r="H31" s="37"/>
      <c r="I31" s="41"/>
      <c r="J31" s="41"/>
    </row>
    <row r="32" spans="1:10" ht="13.5">
      <c r="A32" s="35"/>
      <c r="B32" s="36"/>
      <c r="C32" s="36"/>
      <c r="D32" s="37"/>
      <c r="E32" s="35"/>
      <c r="F32" s="36"/>
      <c r="G32" s="36"/>
      <c r="H32" s="37"/>
      <c r="I32" s="41"/>
      <c r="J32" s="41"/>
    </row>
    <row r="33" spans="1:10" ht="13.5">
      <c r="A33" s="35"/>
      <c r="B33" s="36"/>
      <c r="C33" s="36"/>
      <c r="D33" s="37"/>
      <c r="E33" s="35"/>
      <c r="F33" s="36"/>
      <c r="G33" s="36"/>
      <c r="H33" s="37"/>
      <c r="I33" s="41"/>
      <c r="J33" s="41"/>
    </row>
    <row r="34" spans="1:10" ht="13.5">
      <c r="A34" s="35"/>
      <c r="B34" s="36"/>
      <c r="C34" s="36"/>
      <c r="D34" s="37"/>
      <c r="E34" s="35"/>
      <c r="F34" s="36"/>
      <c r="G34" s="36"/>
      <c r="H34" s="37"/>
      <c r="I34" s="41"/>
      <c r="J34" s="41"/>
    </row>
    <row r="35" spans="1:10" ht="14.25" thickBot="1">
      <c r="A35" s="38"/>
      <c r="B35" s="39"/>
      <c r="C35" s="39"/>
      <c r="D35" s="40"/>
      <c r="E35" s="38"/>
      <c r="F35" s="39"/>
      <c r="G35" s="39"/>
      <c r="H35" s="40"/>
      <c r="I35" s="41"/>
      <c r="J35" s="41"/>
    </row>
    <row r="36" spans="4:7" ht="15" customHeight="1" thickTop="1">
      <c r="D36" s="13"/>
      <c r="E36" s="13"/>
      <c r="F36" s="13"/>
      <c r="G36" s="1"/>
    </row>
    <row r="37" spans="4:7" ht="15" customHeight="1">
      <c r="D37" s="24"/>
      <c r="E37" s="14"/>
      <c r="F37" s="29"/>
      <c r="G37" s="1"/>
    </row>
  </sheetData>
  <sheetProtection/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11.125" style="0" customWidth="1"/>
  </cols>
  <sheetData>
    <row r="2" ht="19.5" customHeight="1">
      <c r="A2" s="63" t="s">
        <v>195</v>
      </c>
    </row>
    <row r="3" ht="19.5" customHeight="1">
      <c r="A3" s="63"/>
    </row>
    <row r="4" ht="19.5" customHeight="1">
      <c r="A4" s="7"/>
    </row>
    <row r="5" spans="9:10" ht="19.5" customHeight="1" thickBot="1">
      <c r="I5" s="41"/>
      <c r="J5" s="41"/>
    </row>
    <row r="6" spans="1:10" ht="19.5" customHeight="1" thickTop="1">
      <c r="A6" s="51" t="s">
        <v>189</v>
      </c>
      <c r="B6" s="52"/>
      <c r="C6" s="52"/>
      <c r="D6" s="53"/>
      <c r="E6" s="51" t="s">
        <v>191</v>
      </c>
      <c r="F6" s="52"/>
      <c r="G6" s="52"/>
      <c r="H6" s="53"/>
      <c r="I6" s="41"/>
      <c r="J6" s="41"/>
    </row>
    <row r="7" spans="1:10" ht="19.5" customHeight="1">
      <c r="A7" s="72" t="s">
        <v>176</v>
      </c>
      <c r="B7" s="55"/>
      <c r="C7" s="55"/>
      <c r="D7" s="56" t="s">
        <v>190</v>
      </c>
      <c r="E7" s="57"/>
      <c r="F7" s="55"/>
      <c r="G7" s="55"/>
      <c r="H7" s="56" t="s">
        <v>192</v>
      </c>
      <c r="I7" s="41"/>
      <c r="J7" s="41"/>
    </row>
    <row r="8" spans="1:10" ht="13.5">
      <c r="A8" s="35"/>
      <c r="B8" s="36"/>
      <c r="C8" s="36"/>
      <c r="D8" s="37"/>
      <c r="E8" s="35"/>
      <c r="F8" s="36"/>
      <c r="G8" s="36"/>
      <c r="H8" s="37"/>
      <c r="I8" s="41"/>
      <c r="J8" s="41"/>
    </row>
    <row r="9" spans="1:10" ht="13.5">
      <c r="A9" s="35"/>
      <c r="B9" s="36"/>
      <c r="C9" s="36"/>
      <c r="D9" s="37"/>
      <c r="E9" s="35"/>
      <c r="F9" s="36"/>
      <c r="G9" s="36"/>
      <c r="H9" s="37"/>
      <c r="I9" s="41"/>
      <c r="J9" s="41"/>
    </row>
    <row r="10" spans="1:10" ht="13.5">
      <c r="A10" s="35"/>
      <c r="B10" s="36"/>
      <c r="C10" s="36"/>
      <c r="D10" s="37"/>
      <c r="E10" s="35"/>
      <c r="F10" s="36"/>
      <c r="G10" s="36"/>
      <c r="H10" s="37"/>
      <c r="I10" s="41"/>
      <c r="J10" s="41"/>
    </row>
    <row r="11" spans="1:10" ht="13.5">
      <c r="A11" s="35"/>
      <c r="B11" s="36"/>
      <c r="C11" s="36"/>
      <c r="D11" s="37"/>
      <c r="E11" s="35"/>
      <c r="F11" s="36"/>
      <c r="G11" s="36"/>
      <c r="H11" s="37"/>
      <c r="I11" s="41"/>
      <c r="J11" s="41"/>
    </row>
    <row r="12" spans="1:10" ht="13.5">
      <c r="A12" s="35"/>
      <c r="B12" s="36"/>
      <c r="C12" s="36"/>
      <c r="D12" s="37"/>
      <c r="E12" s="35"/>
      <c r="F12" s="36"/>
      <c r="G12" s="36"/>
      <c r="H12" s="37"/>
      <c r="I12" s="41"/>
      <c r="J12" s="41"/>
    </row>
    <row r="13" spans="1:10" ht="13.5">
      <c r="A13" s="35"/>
      <c r="B13" s="36"/>
      <c r="C13" s="36"/>
      <c r="D13" s="37"/>
      <c r="E13" s="35"/>
      <c r="F13" s="36"/>
      <c r="G13" s="36"/>
      <c r="H13" s="37"/>
      <c r="I13" s="41"/>
      <c r="J13" s="41"/>
    </row>
    <row r="14" spans="1:10" ht="13.5">
      <c r="A14" s="35"/>
      <c r="B14" s="36"/>
      <c r="C14" s="36"/>
      <c r="D14" s="37"/>
      <c r="E14" s="35"/>
      <c r="F14" s="36"/>
      <c r="G14" s="36"/>
      <c r="H14" s="37"/>
      <c r="I14" s="41"/>
      <c r="J14" s="41"/>
    </row>
    <row r="15" spans="1:10" ht="13.5">
      <c r="A15" s="35"/>
      <c r="B15" s="36"/>
      <c r="C15" s="36"/>
      <c r="D15" s="37"/>
      <c r="E15" s="35"/>
      <c r="F15" s="36"/>
      <c r="G15" s="36"/>
      <c r="H15" s="37"/>
      <c r="I15" s="41"/>
      <c r="J15" s="41"/>
    </row>
    <row r="16" spans="1:10" ht="13.5">
      <c r="A16" s="35"/>
      <c r="B16" s="36"/>
      <c r="C16" s="36"/>
      <c r="D16" s="37"/>
      <c r="E16" s="35"/>
      <c r="F16" s="36"/>
      <c r="G16" s="36"/>
      <c r="H16" s="37"/>
      <c r="I16" s="41"/>
      <c r="J16" s="41"/>
    </row>
    <row r="17" spans="1:10" ht="13.5">
      <c r="A17" s="35"/>
      <c r="B17" s="36"/>
      <c r="C17" s="36"/>
      <c r="D17" s="37"/>
      <c r="E17" s="35"/>
      <c r="F17" s="36"/>
      <c r="G17" s="36"/>
      <c r="H17" s="37"/>
      <c r="I17" s="41"/>
      <c r="J17" s="41"/>
    </row>
    <row r="18" spans="1:10" ht="13.5">
      <c r="A18" s="35"/>
      <c r="B18" s="36"/>
      <c r="C18" s="36"/>
      <c r="D18" s="37"/>
      <c r="E18" s="35"/>
      <c r="F18" s="36"/>
      <c r="G18" s="36"/>
      <c r="H18" s="37"/>
      <c r="I18" s="41"/>
      <c r="J18" s="41"/>
    </row>
    <row r="19" spans="1:10" ht="13.5">
      <c r="A19" s="35"/>
      <c r="B19" s="36"/>
      <c r="C19" s="36"/>
      <c r="D19" s="37"/>
      <c r="E19" s="35"/>
      <c r="F19" s="36"/>
      <c r="G19" s="36"/>
      <c r="H19" s="37"/>
      <c r="I19" s="41"/>
      <c r="J19" s="41"/>
    </row>
    <row r="20" spans="1:10" ht="14.25" thickBot="1">
      <c r="A20" s="38"/>
      <c r="B20" s="39"/>
      <c r="C20" s="39"/>
      <c r="D20" s="40"/>
      <c r="E20" s="38"/>
      <c r="F20" s="39"/>
      <c r="G20" s="39"/>
      <c r="H20" s="40"/>
      <c r="I20" s="41"/>
      <c r="J20" s="41"/>
    </row>
    <row r="21" spans="1:10" ht="19.5" customHeight="1" thickTop="1">
      <c r="A21" s="51" t="s">
        <v>193</v>
      </c>
      <c r="B21" s="52"/>
      <c r="C21" s="52"/>
      <c r="D21" s="53"/>
      <c r="E21" s="66"/>
      <c r="F21" s="67"/>
      <c r="G21" s="67"/>
      <c r="H21" s="67"/>
      <c r="I21" s="41"/>
      <c r="J21" s="41"/>
    </row>
    <row r="22" spans="1:10" ht="19.5" customHeight="1">
      <c r="A22" s="54"/>
      <c r="B22" s="55"/>
      <c r="C22" s="55"/>
      <c r="D22" s="56" t="s">
        <v>194</v>
      </c>
      <c r="E22" s="68"/>
      <c r="F22" s="69"/>
      <c r="G22" s="69"/>
      <c r="H22" s="70"/>
      <c r="I22" s="41"/>
      <c r="J22" s="41"/>
    </row>
    <row r="23" spans="1:10" ht="13.5">
      <c r="A23" s="35"/>
      <c r="B23" s="36"/>
      <c r="C23" s="36"/>
      <c r="D23" s="37"/>
      <c r="E23" s="71"/>
      <c r="F23" s="41"/>
      <c r="G23" s="41"/>
      <c r="H23" s="41"/>
      <c r="I23" s="41"/>
      <c r="J23" s="41"/>
    </row>
    <row r="24" spans="1:10" ht="13.5">
      <c r="A24" s="35"/>
      <c r="B24" s="36"/>
      <c r="C24" s="36"/>
      <c r="D24" s="37"/>
      <c r="E24" s="71"/>
      <c r="F24" s="41"/>
      <c r="G24" s="41"/>
      <c r="H24" s="41"/>
      <c r="I24" s="41"/>
      <c r="J24" s="41"/>
    </row>
    <row r="25" spans="1:10" ht="13.5">
      <c r="A25" s="35"/>
      <c r="B25" s="36"/>
      <c r="C25" s="36"/>
      <c r="D25" s="37"/>
      <c r="E25" s="71"/>
      <c r="F25" s="41"/>
      <c r="G25" s="41"/>
      <c r="H25" s="41"/>
      <c r="I25" s="41"/>
      <c r="J25" s="41"/>
    </row>
    <row r="26" spans="1:10" ht="13.5">
      <c r="A26" s="35"/>
      <c r="B26" s="36"/>
      <c r="C26" s="36"/>
      <c r="D26" s="37"/>
      <c r="E26" s="71"/>
      <c r="F26" s="41"/>
      <c r="G26" s="41"/>
      <c r="H26" s="41"/>
      <c r="I26" s="41"/>
      <c r="J26" s="41"/>
    </row>
    <row r="27" spans="1:10" ht="13.5">
      <c r="A27" s="35"/>
      <c r="B27" s="36"/>
      <c r="C27" s="36"/>
      <c r="D27" s="37"/>
      <c r="E27" s="71"/>
      <c r="F27" s="41"/>
      <c r="G27" s="41"/>
      <c r="H27" s="41"/>
      <c r="I27" s="41"/>
      <c r="J27" s="41"/>
    </row>
    <row r="28" spans="1:10" ht="13.5">
      <c r="A28" s="35"/>
      <c r="B28" s="36"/>
      <c r="C28" s="36"/>
      <c r="D28" s="37"/>
      <c r="E28" s="71"/>
      <c r="F28" s="41"/>
      <c r="G28" s="41"/>
      <c r="H28" s="41"/>
      <c r="I28" s="41"/>
      <c r="J28" s="41"/>
    </row>
    <row r="29" spans="1:10" ht="13.5">
      <c r="A29" s="35"/>
      <c r="B29" s="36"/>
      <c r="C29" s="36"/>
      <c r="D29" s="37"/>
      <c r="E29" s="71"/>
      <c r="F29" s="41"/>
      <c r="G29" s="41"/>
      <c r="H29" s="41"/>
      <c r="I29" s="41"/>
      <c r="J29" s="41"/>
    </row>
    <row r="30" spans="1:10" ht="13.5">
      <c r="A30" s="35"/>
      <c r="B30" s="36"/>
      <c r="C30" s="36"/>
      <c r="D30" s="37"/>
      <c r="E30" s="71"/>
      <c r="F30" s="41"/>
      <c r="G30" s="41"/>
      <c r="H30" s="41"/>
      <c r="I30" s="41"/>
      <c r="J30" s="41"/>
    </row>
    <row r="31" spans="1:10" ht="13.5">
      <c r="A31" s="35"/>
      <c r="B31" s="36"/>
      <c r="C31" s="36"/>
      <c r="D31" s="37"/>
      <c r="E31" s="71"/>
      <c r="F31" s="41"/>
      <c r="G31" s="41"/>
      <c r="H31" s="41"/>
      <c r="I31" s="41"/>
      <c r="J31" s="41"/>
    </row>
    <row r="32" spans="1:10" ht="13.5">
      <c r="A32" s="35"/>
      <c r="B32" s="36"/>
      <c r="C32" s="36"/>
      <c r="D32" s="37"/>
      <c r="E32" s="71"/>
      <c r="F32" s="41"/>
      <c r="G32" s="41"/>
      <c r="H32" s="41"/>
      <c r="I32" s="41"/>
      <c r="J32" s="41"/>
    </row>
    <row r="33" spans="1:10" ht="13.5">
      <c r="A33" s="35"/>
      <c r="B33" s="36"/>
      <c r="C33" s="36"/>
      <c r="D33" s="37"/>
      <c r="E33" s="71"/>
      <c r="F33" s="41"/>
      <c r="G33" s="41"/>
      <c r="H33" s="41"/>
      <c r="I33" s="41"/>
      <c r="J33" s="41"/>
    </row>
    <row r="34" spans="1:10" ht="13.5">
      <c r="A34" s="35"/>
      <c r="B34" s="36"/>
      <c r="C34" s="36"/>
      <c r="D34" s="37"/>
      <c r="E34" s="71"/>
      <c r="F34" s="41"/>
      <c r="G34" s="41"/>
      <c r="H34" s="41"/>
      <c r="I34" s="41"/>
      <c r="J34" s="41"/>
    </row>
    <row r="35" spans="1:10" ht="14.25" thickBot="1">
      <c r="A35" s="38"/>
      <c r="B35" s="39"/>
      <c r="C35" s="39"/>
      <c r="D35" s="40"/>
      <c r="E35" s="71"/>
      <c r="F35" s="41"/>
      <c r="G35" s="41"/>
      <c r="H35" s="41"/>
      <c r="I35" s="41"/>
      <c r="J35" s="41"/>
    </row>
    <row r="36" spans="9:10" ht="14.25" thickTop="1">
      <c r="I36" s="41"/>
      <c r="J36" s="41"/>
    </row>
    <row r="37" spans="4:7" ht="15" customHeight="1">
      <c r="D37" s="13"/>
      <c r="E37" s="13"/>
      <c r="F37" s="13"/>
      <c r="G37" s="1"/>
    </row>
    <row r="38" spans="4:7" ht="15" customHeight="1">
      <c r="D38" s="24"/>
      <c r="E38" s="14"/>
      <c r="F38" s="29"/>
      <c r="G38" s="1"/>
    </row>
  </sheetData>
  <sheetProtection/>
  <printOptions horizontalCentered="1"/>
  <pageMargins left="0.7086614173228347" right="0.7086614173228347" top="0.7874015748031497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埼玉県病院局</dc:creator>
  <cp:keywords/>
  <dc:description/>
  <cp:lastModifiedBy>saitamaken</cp:lastModifiedBy>
  <cp:lastPrinted>2012-11-30T04:05:18Z</cp:lastPrinted>
  <dcterms:created xsi:type="dcterms:W3CDTF">2012-03-09T12:27:14Z</dcterms:created>
  <dcterms:modified xsi:type="dcterms:W3CDTF">2012-12-17T10:33:19Z</dcterms:modified>
  <cp:category/>
  <cp:version/>
  <cp:contentType/>
  <cp:contentStatus/>
</cp:coreProperties>
</file>