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8.1.30\共同購入担当\6 検査部関係（機器リース等）\R3試薬のみ入札（アルフレッサ入札参加停止）\03_執行伺い\02_自動血球分析装置（R2）\hp掲示用\"/>
    </mc:Choice>
  </mc:AlternateContent>
  <bookViews>
    <workbookView xWindow="0" yWindow="0" windowWidth="20490" windowHeight="7770"/>
  </bookViews>
  <sheets>
    <sheet name="入札書" sheetId="4" r:id="rId1"/>
    <sheet name="入札内訳書" sheetId="1" r:id="rId2"/>
  </sheets>
  <definedNames>
    <definedName name="_1_080620" localSheetId="0">#REF!</definedName>
    <definedName name="_1_080620">#REF!</definedName>
    <definedName name="_AI410026" localSheetId="0">#REF!</definedName>
    <definedName name="_AI410026">#REF!</definedName>
    <definedName name="Data_Table" localSheetId="0">#REF!</definedName>
    <definedName name="Data_Table">#REF!</definedName>
    <definedName name="Head_Table">#REF!</definedName>
    <definedName name="JAN別薬価見積逆ザヤ価格">#REF!</definedName>
    <definedName name="_xlnm.Print_Area" localSheetId="0">入札書!$A$1:$G$30</definedName>
    <definedName name="_xlnm.Print_Area" localSheetId="1">入札内訳書!$A$1:$G$88</definedName>
    <definedName name="ﾝﾝ_□H23_信州大_下期交渉_見積リスト89以外" localSheetId="0">#REF!</definedName>
    <definedName name="ﾝﾝ_□H23_信州大_下期交渉_見積リスト89以外">#REF!</definedName>
    <definedName name="麻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H84" i="1"/>
  <c r="H83" i="1"/>
  <c r="H82" i="1"/>
  <c r="H81" i="1"/>
  <c r="H80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86" i="1" l="1"/>
  <c r="G76" i="1"/>
  <c r="G52" i="1"/>
  <c r="G85" i="1" l="1"/>
  <c r="G84" i="1"/>
  <c r="G83" i="1"/>
  <c r="G82" i="1"/>
  <c r="G81" i="1"/>
  <c r="G80" i="1"/>
  <c r="G61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0" i="1"/>
  <c r="G59" i="1"/>
  <c r="G58" i="1"/>
  <c r="G57" i="1"/>
  <c r="G56" i="1"/>
  <c r="G43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9" i="1" l="1"/>
  <c r="G88" i="1" s="1"/>
  <c r="B27" i="4" s="1"/>
</calcChain>
</file>

<file path=xl/sharedStrings.xml><?xml version="1.0" encoding="utf-8"?>
<sst xmlns="http://schemas.openxmlformats.org/spreadsheetml/2006/main" count="264" uniqueCount="88">
  <si>
    <t>検査項目</t>
    <rPh sb="0" eb="2">
      <t>ケンサ</t>
    </rPh>
    <rPh sb="2" eb="4">
      <t>コウモク</t>
    </rPh>
    <phoneticPr fontId="1"/>
  </si>
  <si>
    <t>包装単位</t>
    <rPh sb="0" eb="2">
      <t>ホウソウ</t>
    </rPh>
    <rPh sb="2" eb="4">
      <t>タンイ</t>
    </rPh>
    <phoneticPr fontId="1"/>
  </si>
  <si>
    <t>予定数量</t>
    <rPh sb="0" eb="2">
      <t>ヨテイ</t>
    </rPh>
    <rPh sb="2" eb="4">
      <t>スウリョウ</t>
    </rPh>
    <phoneticPr fontId="1"/>
  </si>
  <si>
    <t>総額</t>
    <rPh sb="0" eb="2">
      <t>ソウガク</t>
    </rPh>
    <phoneticPr fontId="1"/>
  </si>
  <si>
    <t>銘柄</t>
    <rPh sb="0" eb="2">
      <t>メイガラ</t>
    </rPh>
    <phoneticPr fontId="1"/>
  </si>
  <si>
    <t>包装単価</t>
    <rPh sb="0" eb="2">
      <t>ホウソウ</t>
    </rPh>
    <rPh sb="2" eb="4">
      <t>タンカ</t>
    </rPh>
    <phoneticPr fontId="1"/>
  </si>
  <si>
    <t>循環器・呼吸器病センター</t>
    <rPh sb="0" eb="3">
      <t>ジュンカンキ</t>
    </rPh>
    <rPh sb="4" eb="7">
      <t>コキュウキ</t>
    </rPh>
    <rPh sb="7" eb="8">
      <t>ビョウ</t>
    </rPh>
    <phoneticPr fontId="1"/>
  </si>
  <si>
    <t>4Lx2</t>
  </si>
  <si>
    <t>5巻</t>
    <rPh sb="1" eb="2">
      <t>マキ</t>
    </rPh>
    <phoneticPr fontId="1"/>
  </si>
  <si>
    <t>印字用紙XP用(PrintingPaper_NO.3/5P)</t>
    <rPh sb="0" eb="2">
      <t>インジ</t>
    </rPh>
    <rPh sb="2" eb="4">
      <t>ヨウシ</t>
    </rPh>
    <rPh sb="6" eb="7">
      <t>ヨウ</t>
    </rPh>
    <phoneticPr fontId="1"/>
  </si>
  <si>
    <t>ギムザ染色液(SGS-800)</t>
    <rPh sb="3" eb="5">
      <t>センショク</t>
    </rPh>
    <rPh sb="5" eb="6">
      <t>エキ</t>
    </rPh>
    <phoneticPr fontId="1"/>
  </si>
  <si>
    <t>SP用濃縮リン酸緩衝液PH6.6 1LX1(CPB-300A)</t>
    <rPh sb="2" eb="3">
      <t>ヨウ</t>
    </rPh>
    <rPh sb="3" eb="5">
      <t>ノウシュク</t>
    </rPh>
    <rPh sb="7" eb="8">
      <t>サン</t>
    </rPh>
    <rPh sb="8" eb="11">
      <t>カンショウエキ</t>
    </rPh>
    <phoneticPr fontId="1"/>
  </si>
  <si>
    <t>1個</t>
    <rPh sb="1" eb="2">
      <t>コ</t>
    </rPh>
    <phoneticPr fontId="1"/>
  </si>
  <si>
    <t>XN CHECK ST用 TYPE G</t>
    <rPh sb="11" eb="12">
      <t>ヨウ</t>
    </rPh>
    <phoneticPr fontId="1"/>
  </si>
  <si>
    <t>82mLx2</t>
  </si>
  <si>
    <t>1.5Lx2</t>
  </si>
  <si>
    <t>4mLx20</t>
  </si>
  <si>
    <t>500mLx3</t>
  </si>
  <si>
    <t>42mLx2</t>
  </si>
  <si>
    <t>12mLx2</t>
  </si>
  <si>
    <t>100枚x30</t>
    <rPh sb="3" eb="4">
      <t>マイ</t>
    </rPh>
    <phoneticPr fontId="1"/>
  </si>
  <si>
    <t>500mLx1本</t>
    <rPh sb="7" eb="8">
      <t>ホン</t>
    </rPh>
    <phoneticPr fontId="1"/>
  </si>
  <si>
    <t>1Lx1</t>
  </si>
  <si>
    <t>がんセンター</t>
    <phoneticPr fontId="1"/>
  </si>
  <si>
    <t>メイグリンワルド染色液(SMS-800)</t>
    <rPh sb="8" eb="10">
      <t>センショク</t>
    </rPh>
    <rPh sb="10" eb="11">
      <t>エキ</t>
    </rPh>
    <phoneticPr fontId="1"/>
  </si>
  <si>
    <t>小児医療センター</t>
    <rPh sb="0" eb="2">
      <t>ショウニ</t>
    </rPh>
    <rPh sb="2" eb="4">
      <t>イリョウ</t>
    </rPh>
    <phoneticPr fontId="1"/>
  </si>
  <si>
    <t>精神医療センター</t>
    <rPh sb="0" eb="2">
      <t>セイシン</t>
    </rPh>
    <rPh sb="2" eb="4">
      <t>イリョウ</t>
    </rPh>
    <phoneticPr fontId="1"/>
  </si>
  <si>
    <t>3mLx7x2濃度</t>
    <rPh sb="7" eb="9">
      <t>ノウド</t>
    </rPh>
    <phoneticPr fontId="1"/>
  </si>
  <si>
    <t>3mLx9x2濃度</t>
    <rPh sb="7" eb="9">
      <t>ノウド</t>
    </rPh>
    <phoneticPr fontId="1"/>
  </si>
  <si>
    <t>500mLx3本</t>
    <rPh sb="7" eb="8">
      <t>ホン</t>
    </rPh>
    <phoneticPr fontId="1"/>
  </si>
  <si>
    <t>入　札　書</t>
    <rPh sb="0" eb="1">
      <t>ニュウ</t>
    </rPh>
    <rPh sb="2" eb="3">
      <t>サツ</t>
    </rPh>
    <rPh sb="4" eb="5">
      <t>ショ</t>
    </rPh>
    <phoneticPr fontId="6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</si>
  <si>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6"/>
  </si>
  <si>
    <t>（宛先）</t>
    <rPh sb="1" eb="3">
      <t>アテサキ</t>
    </rPh>
    <phoneticPr fontId="6"/>
  </si>
  <si>
    <t>住所又は所在地</t>
    <rPh sb="0" eb="2">
      <t>ジュウショ</t>
    </rPh>
    <rPh sb="2" eb="3">
      <t>マタ</t>
    </rPh>
    <rPh sb="4" eb="7">
      <t>ショザイチ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</si>
  <si>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</si>
  <si>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6"/>
  </si>
  <si>
    <t>上記代理人氏名</t>
    <rPh sb="0" eb="2">
      <t>ジョウキ</t>
    </rPh>
    <rPh sb="2" eb="5">
      <t>ダイリニン</t>
    </rPh>
    <rPh sb="5" eb="7">
      <t>シメイ</t>
    </rPh>
    <phoneticPr fontId="6"/>
  </si>
  <si>
    <t>（代表者により入札する場合には代表者印、代理人による場合には代理人印を押印すること）</t>
    <rPh sb="1" eb="4">
      <t>ダイヒョウシャ</t>
    </rPh>
    <rPh sb="7" eb="9">
      <t>ニュウサツ</t>
    </rPh>
    <rPh sb="11" eb="13">
      <t>バアイ</t>
    </rPh>
    <rPh sb="15" eb="18">
      <t>ダイヒョウシャ</t>
    </rPh>
    <rPh sb="18" eb="19">
      <t>イン</t>
    </rPh>
    <rPh sb="20" eb="23">
      <t>ダイリニン</t>
    </rPh>
    <rPh sb="26" eb="28">
      <t>バアイ</t>
    </rPh>
    <rPh sb="30" eb="33">
      <t>ダイリニン</t>
    </rPh>
    <rPh sb="33" eb="34">
      <t>イン</t>
    </rPh>
    <rPh sb="35" eb="37">
      <t>オウイン</t>
    </rPh>
    <phoneticPr fontId="6"/>
  </si>
  <si>
    <t>　調達に係る「入札公告」及び「仕様書」等を熟知したので、下記のとおり入札します。</t>
    <rPh sb="1" eb="3">
      <t>チョウタツ</t>
    </rPh>
    <rPh sb="4" eb="5">
      <t>カカ</t>
    </rPh>
    <rPh sb="7" eb="9">
      <t>ニュウサツ</t>
    </rPh>
    <rPh sb="9" eb="11">
      <t>コウコク</t>
    </rPh>
    <rPh sb="12" eb="13">
      <t>オヨ</t>
    </rPh>
    <rPh sb="15" eb="18">
      <t>シヨウショ</t>
    </rPh>
    <rPh sb="19" eb="20">
      <t>トウ</t>
    </rPh>
    <rPh sb="21" eb="23">
      <t>ジュクチ</t>
    </rPh>
    <rPh sb="28" eb="30">
      <t>カキ</t>
    </rPh>
    <rPh sb="34" eb="36">
      <t>ニュウサツ</t>
    </rPh>
    <phoneticPr fontId="6"/>
  </si>
  <si>
    <t>記</t>
    <rPh sb="0" eb="1">
      <t>キ</t>
    </rPh>
    <phoneticPr fontId="6"/>
  </si>
  <si>
    <t>納入場所　　埼玉県立循環器・呼吸器病センター
　　　　　　埼玉県立がんセンター
　　　　　　埼玉県立小児医療センター
　　　　　　埼玉県立精神医療センター</t>
    <rPh sb="0" eb="2">
      <t>ノウニュウ</t>
    </rPh>
    <rPh sb="2" eb="4">
      <t>バショ</t>
    </rPh>
    <rPh sb="6" eb="8">
      <t>サイタマ</t>
    </rPh>
    <rPh sb="8" eb="10">
      <t>ケンリツ</t>
    </rPh>
    <rPh sb="10" eb="13">
      <t>ジュンカンキ</t>
    </rPh>
    <rPh sb="14" eb="17">
      <t>コキュウキ</t>
    </rPh>
    <rPh sb="17" eb="18">
      <t>ビョウ</t>
    </rPh>
    <rPh sb="29" eb="31">
      <t>サイタマ</t>
    </rPh>
    <rPh sb="31" eb="33">
      <t>ケンリツ</t>
    </rPh>
    <rPh sb="46" eb="48">
      <t>サイタマ</t>
    </rPh>
    <rPh sb="48" eb="50">
      <t>ケンリツ</t>
    </rPh>
    <rPh sb="50" eb="52">
      <t>ショウニ</t>
    </rPh>
    <rPh sb="52" eb="54">
      <t>イリョウ</t>
    </rPh>
    <rPh sb="65" eb="67">
      <t>サイタマ</t>
    </rPh>
    <rPh sb="67" eb="69">
      <t>ケンリツ</t>
    </rPh>
    <rPh sb="69" eb="71">
      <t>セイシン</t>
    </rPh>
    <rPh sb="71" eb="73">
      <t>イリョウ</t>
    </rPh>
    <phoneticPr fontId="6"/>
  </si>
  <si>
    <t>入札金額</t>
    <rPh sb="0" eb="2">
      <t>ニュウサツ</t>
    </rPh>
    <rPh sb="2" eb="3">
      <t>キン</t>
    </rPh>
    <rPh sb="3" eb="4">
      <t>ガク</t>
    </rPh>
    <phoneticPr fontId="6"/>
  </si>
  <si>
    <t>くじ番号</t>
    <rPh sb="2" eb="4">
      <t>バンゴウ</t>
    </rPh>
    <phoneticPr fontId="6"/>
  </si>
  <si>
    <t>３桁のくじ番号(001～999)を入力してください</t>
    <rPh sb="1" eb="2">
      <t>ケタ</t>
    </rPh>
    <rPh sb="5" eb="7">
      <t>バンゴウ</t>
    </rPh>
    <rPh sb="17" eb="19">
      <t>ニュウリョク</t>
    </rPh>
    <phoneticPr fontId="6"/>
  </si>
  <si>
    <t>地方独立行政法人埼玉県立病院機構　理事長　岩中　督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サイタマ</t>
    </rPh>
    <rPh sb="10" eb="12">
      <t>ケンリツ</t>
    </rPh>
    <rPh sb="12" eb="14">
      <t>ビョウイン</t>
    </rPh>
    <rPh sb="14" eb="16">
      <t>キコウ</t>
    </rPh>
    <rPh sb="17" eb="20">
      <t>リジチョウ</t>
    </rPh>
    <rPh sb="21" eb="23">
      <t>イワナカ</t>
    </rPh>
    <rPh sb="24" eb="25">
      <t>トク</t>
    </rPh>
    <phoneticPr fontId="6"/>
  </si>
  <si>
    <t>調達案件名　自動血球分析システム用検査試薬（単価契約）</t>
    <rPh sb="0" eb="2">
      <t>チョウタツ</t>
    </rPh>
    <rPh sb="2" eb="4">
      <t>アンケン</t>
    </rPh>
    <rPh sb="4" eb="5">
      <t>メイ</t>
    </rPh>
    <rPh sb="6" eb="8">
      <t>ジドウ</t>
    </rPh>
    <rPh sb="8" eb="10">
      <t>ケッキュウ</t>
    </rPh>
    <rPh sb="10" eb="12">
      <t>ブンセキ</t>
    </rPh>
    <rPh sb="16" eb="17">
      <t>ヨウ</t>
    </rPh>
    <rPh sb="17" eb="19">
      <t>ケンサ</t>
    </rPh>
    <rPh sb="19" eb="21">
      <t>シヤク</t>
    </rPh>
    <rPh sb="22" eb="24">
      <t>タンカ</t>
    </rPh>
    <rPh sb="24" eb="26">
      <t>ケイヤク</t>
    </rPh>
    <phoneticPr fontId="6"/>
  </si>
  <si>
    <t>自動血球分析システム用検査試薬入札金額内訳</t>
    <rPh sb="0" eb="2">
      <t>ジドウ</t>
    </rPh>
    <rPh sb="2" eb="4">
      <t>ケッキュウ</t>
    </rPh>
    <rPh sb="4" eb="6">
      <t>ブンセキ</t>
    </rPh>
    <rPh sb="10" eb="11">
      <t>ヨウ</t>
    </rPh>
    <rPh sb="11" eb="13">
      <t>ケンサ</t>
    </rPh>
    <rPh sb="13" eb="15">
      <t>シヤク</t>
    </rPh>
    <rPh sb="15" eb="17">
      <t>ニュウサツ</t>
    </rPh>
    <rPh sb="17" eb="19">
      <t>キンガク</t>
    </rPh>
    <rPh sb="19" eb="21">
      <t>ウチワケ</t>
    </rPh>
    <phoneticPr fontId="1"/>
  </si>
  <si>
    <t>内訳は別紙自動血球分析システム用
検査試薬入札金額内訳のとおり</t>
    <rPh sb="0" eb="2">
      <t>ウチワケ</t>
    </rPh>
    <rPh sb="3" eb="5">
      <t>ベッシ</t>
    </rPh>
    <rPh sb="5" eb="7">
      <t>ジドウ</t>
    </rPh>
    <rPh sb="7" eb="9">
      <t>ケッキュウ</t>
    </rPh>
    <rPh sb="9" eb="11">
      <t>ブンセキ</t>
    </rPh>
    <rPh sb="15" eb="16">
      <t>ヨウ</t>
    </rPh>
    <rPh sb="17" eb="19">
      <t>ケンサ</t>
    </rPh>
    <rPh sb="19" eb="21">
      <t>シヤク</t>
    </rPh>
    <rPh sb="21" eb="23">
      <t>ニュウサツ</t>
    </rPh>
    <rPh sb="23" eb="25">
      <t>キンガク</t>
    </rPh>
    <rPh sb="25" eb="27">
      <t>ウチワケ</t>
    </rPh>
    <phoneticPr fontId="6"/>
  </si>
  <si>
    <t>CBC</t>
  </si>
  <si>
    <t>セルパックDST 4LX2(DST-320A)</t>
  </si>
  <si>
    <t>ライザセルWNR 4LX2(WNR-200A)</t>
  </si>
  <si>
    <t>フルオロセルWNR 82MLX2(WNR-800A)</t>
  </si>
  <si>
    <t>スルホライザ 1.5LX2(SLS-240A)</t>
  </si>
  <si>
    <t>セルクリーンオート(CCA-500A)</t>
  </si>
  <si>
    <t>セルパックDCL 20L(DCL-300A)</t>
  </si>
  <si>
    <t>20L</t>
  </si>
  <si>
    <t>セルパック 20L(PK-30L)</t>
  </si>
  <si>
    <t>ストマトライザーWH 500MLX3(SWH-200A)</t>
  </si>
  <si>
    <t>セルクリーン</t>
  </si>
  <si>
    <t>50mL</t>
  </si>
  <si>
    <t>DIFF</t>
  </si>
  <si>
    <t>ライザセルWDF 4LX2(WDF-200A)</t>
  </si>
  <si>
    <t>フルオロセルWDF 42MLX2(WDF-800A)</t>
  </si>
  <si>
    <t>RET</t>
  </si>
  <si>
    <t>セルパックDFL 1.5LX2(DFL-300A)</t>
  </si>
  <si>
    <t>フルオロセルRET 12MLX2(RET-800A)</t>
  </si>
  <si>
    <t>スメア</t>
  </si>
  <si>
    <t>マイクロスライド MS-101W</t>
  </si>
  <si>
    <t>メイグリンワルド染色液(SMS-800)</t>
  </si>
  <si>
    <t>IR-STSP10(インクリボン)</t>
  </si>
  <si>
    <t>フルオロセルPLT 12MLX2(PLT-800A)</t>
  </si>
  <si>
    <t>フルオロセルWPC 12MLX2(WPC-800A)</t>
  </si>
  <si>
    <t>ライザセルWPC 1.5LX2(WPC-200A)</t>
  </si>
  <si>
    <t>コントロール</t>
  </si>
  <si>
    <t>エイトチェック3WP TYPE D(EIN-110C)</t>
  </si>
  <si>
    <t>1.2mLx13</t>
  </si>
  <si>
    <t>マイクロスライド MS-101P</t>
  </si>
  <si>
    <t>スルホライザ 500MLX3(SLS-210A)</t>
  </si>
  <si>
    <t>ライザセルWDF 2LX2(WDF-220A)</t>
  </si>
  <si>
    <t>2Lx1</t>
  </si>
  <si>
    <t>フルオロセルWDF 22MLX2(WDF-810A)</t>
  </si>
  <si>
    <t>22mLx2</t>
  </si>
  <si>
    <t>XN-L CHECK Type G</t>
  </si>
  <si>
    <t>小計</t>
    <rPh sb="0" eb="2">
      <t>ショウケイ</t>
    </rPh>
    <phoneticPr fontId="1"/>
  </si>
  <si>
    <t>No.</t>
  </si>
  <si>
    <t>総合計</t>
    <rPh sb="0" eb="1">
      <t>ソウ</t>
    </rPh>
    <rPh sb="1" eb="3">
      <t>ゴウケイ</t>
    </rPh>
    <phoneticPr fontId="1"/>
  </si>
  <si>
    <t>納入期間　　契約締結日から令和４年３月３１日まで</t>
    <rPh sb="0" eb="2">
      <t>ノウニュウ</t>
    </rPh>
    <rPh sb="2" eb="4">
      <t>キカン</t>
    </rPh>
    <rPh sb="6" eb="8">
      <t>ケイヤク</t>
    </rPh>
    <rPh sb="8" eb="10">
      <t>テイケツ</t>
    </rPh>
    <rPh sb="10" eb="11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6"/>
  </si>
  <si>
    <t>公告年月日　令和３年４月５日</t>
    <rPh sb="0" eb="2">
      <t>コウコク</t>
    </rPh>
    <rPh sb="2" eb="5">
      <t>ネンガッピ</t>
    </rPh>
    <rPh sb="6" eb="8">
      <t>レイワ</t>
    </rPh>
    <rPh sb="9" eb="10">
      <t>ネン</t>
    </rPh>
    <rPh sb="11" eb="12">
      <t>ツキ</t>
    </rPh>
    <rPh sb="13" eb="14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</si>
</sst>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;[Red]\-#,##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>
      <alignment vertical="center"/>
    </xf>
    <xf numFmtId="38" fontId="2" fillId="0" borderId="1" xfId="1" applyNumberFormat="1" applyFont="1" applyBorder="1" applyAlignment="1">
      <alignment vertical="center" shrinkToFit="1"/>
    </xf>
    <xf numFmtId="0" fontId="2" fillId="0" borderId="6" xfId="0" applyFont="1" applyBorder="1" applyAlignment="1">
      <alignment horizontal="centerContinuous"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38" fontId="2" fillId="0" borderId="0" xfId="1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indent="1"/>
    </xf>
    <xf numFmtId="0" fontId="7" fillId="0" borderId="0" xfId="2" applyFont="1" applyAlignment="1">
      <alignment horizontal="left" vertical="top" wrapText="1"/>
    </xf>
    <xf numFmtId="0" fontId="7" fillId="0" borderId="0" xfId="2" applyFont="1"/>
    <xf numFmtId="38" fontId="2" fillId="0" borderId="1" xfId="1" applyFont="1" applyBorder="1" applyAlignment="1">
      <alignment vertical="center" shrinkToFi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8" xfId="1" applyNumberFormat="1" applyFont="1" applyBorder="1" applyAlignment="1">
      <alignment vertical="center" shrinkToFit="1"/>
    </xf>
    <xf numFmtId="0" fontId="14" fillId="3" borderId="0" xfId="0" applyFont="1" applyFill="1" applyAlignment="1">
      <alignment vertical="center"/>
    </xf>
    <xf numFmtId="0" fontId="2" fillId="2" borderId="1" xfId="1" applyNumberFormat="1" applyFont="1" applyFill="1" applyBorder="1" applyAlignment="1" applyProtection="1">
      <alignment vertical="center" shrinkToFit="1"/>
      <protection locked="0"/>
    </xf>
    <xf numFmtId="38" fontId="2" fillId="2" borderId="1" xfId="1" applyNumberFormat="1" applyFont="1" applyFill="1" applyBorder="1" applyAlignment="1" applyProtection="1">
      <alignment vertical="center" shrinkToFit="1"/>
      <protection locked="0"/>
    </xf>
    <xf numFmtId="0" fontId="7" fillId="0" borderId="0" xfId="2" applyFont="1" applyAlignment="1">
      <alignment horizontal="left" vertical="top" wrapText="1"/>
    </xf>
    <xf numFmtId="0" fontId="5" fillId="0" borderId="0" xfId="2" applyFont="1" applyAlignment="1">
      <alignment horizontal="center" vertical="center"/>
    </xf>
    <xf numFmtId="49" fontId="7" fillId="0" borderId="0" xfId="2" applyNumberFormat="1" applyFont="1" applyAlignment="1" applyProtection="1">
      <alignment horizontal="right" vertical="center" indent="1"/>
      <protection locked="0"/>
    </xf>
    <xf numFmtId="0" fontId="7" fillId="0" borderId="0" xfId="2" applyFont="1" applyAlignment="1">
      <alignment horizontal="left" vertical="center" indent="1"/>
    </xf>
    <xf numFmtId="0" fontId="9" fillId="0" borderId="0" xfId="2" applyFont="1" applyAlignment="1" applyProtection="1">
      <alignment horizontal="left" vertical="center" shrinkToFit="1"/>
      <protection locked="0"/>
    </xf>
    <xf numFmtId="0" fontId="7" fillId="0" borderId="0" xfId="2" applyFont="1" applyAlignment="1" applyProtection="1">
      <alignment horizontal="left" vertical="center" shrinkToFit="1"/>
      <protection locked="0"/>
    </xf>
    <xf numFmtId="0" fontId="10" fillId="0" borderId="0" xfId="2" applyFont="1" applyAlignment="1" applyProtection="1">
      <alignment horizontal="left" vertical="center" shrinkToFit="1"/>
      <protection locked="0"/>
    </xf>
    <xf numFmtId="0" fontId="11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7" fillId="0" borderId="0" xfId="2" applyFont="1" applyAlignment="1">
      <alignment horizontal="left" vertical="center" wrapText="1" indent="2"/>
    </xf>
    <xf numFmtId="176" fontId="12" fillId="0" borderId="0" xfId="2" applyNumberFormat="1" applyFont="1" applyAlignment="1">
      <alignment horizontal="right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0" fontId="7" fillId="0" borderId="7" xfId="2" applyFont="1" applyBorder="1" applyAlignment="1">
      <alignment horizontal="left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1066800</xdr:colOff>
      <xdr:row>11</xdr:row>
      <xdr:rowOff>28575</xdr:rowOff>
    </xdr:from>
    <xdr:to>
      <xdr:col>6</xdr:col>
      <xdr:colOff>1352550</xdr:colOff>
      <xdr:row>12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5924550" y="3486150"/>
          <a:ext cx="2857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1076325</xdr:colOff>
      <xdr:row>13</xdr:row>
      <xdr:rowOff>28575</xdr:rowOff>
    </xdr:from>
    <xdr:to>
      <xdr:col>6</xdr:col>
      <xdr:colOff>1362075</xdr:colOff>
      <xdr:row>14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5934075" y="4114800"/>
          <a:ext cx="2857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4</xdr:col>
      <xdr:colOff>95250</xdr:colOff>
      <xdr:row>25</xdr:row>
      <xdr:rowOff>161925</xdr:rowOff>
    </xdr:from>
    <xdr:to>
      <xdr:col>6</xdr:col>
      <xdr:colOff>1476375</xdr:colOff>
      <xdr:row>27</xdr:row>
      <xdr:rowOff>161925</xdr:rowOff>
    </xdr:to>
    <xdr:sp macro="" textlink="">
      <xdr:nvSpPr>
        <xdr:cNvPr id="4" name="大かっこ 3"/>
        <xdr:cNvSpPr/>
      </xdr:nvSpPr>
      <xdr:spPr>
        <a:xfrm>
          <a:off x="3333750" y="8467725"/>
          <a:ext cx="3000375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25</xdr:row>
      <xdr:rowOff>161925</xdr:rowOff>
    </xdr:from>
    <xdr:to>
      <xdr:col>6</xdr:col>
      <xdr:colOff>1476375</xdr:colOff>
      <xdr:row>27</xdr:row>
      <xdr:rowOff>161925</xdr:rowOff>
    </xdr:to>
    <xdr:sp macro="" textlink="">
      <xdr:nvSpPr>
        <xdr:cNvPr id="5" name="大かっこ 4"/>
        <xdr:cNvSpPr/>
      </xdr:nvSpPr>
      <xdr:spPr>
        <a:xfrm>
          <a:off x="3333750" y="8467725"/>
          <a:ext cx="3000375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zoomScaleSheetLayoutView="100" workbookViewId="0">
      <selection activeCell="A3" sqref="A3:G3"/>
    </sheetView>
  </sheetViews>
  <sheetFormatPr defaultRowHeight="13.5"/>
  <cols>
    <col min="1" max="6" width="10.625" style="17" customWidth="1"/>
    <col min="7" max="7" width="20.625" style="17" customWidth="1"/>
    <col min="8" max="16384" width="9" style="17"/>
  </cols>
  <sheetData>
    <row r="1" spans="1:7" s="13" customFormat="1" ht="24.95" customHeight="1">
      <c r="A1" s="25" t="s">
        <v>30</v>
      </c>
      <c r="B1" s="25"/>
      <c r="C1" s="25"/>
      <c r="D1" s="25"/>
      <c r="E1" s="25"/>
      <c r="F1" s="25"/>
      <c r="G1" s="25"/>
    </row>
    <row r="2" spans="1:7" s="13" customFormat="1" ht="24.95" customHeight="1"/>
    <row r="3" spans="1:7" s="13" customFormat="1" ht="24.95" customHeight="1">
      <c r="A3" s="26" t="s">
        <v>31</v>
      </c>
      <c r="B3" s="26"/>
      <c r="C3" s="26"/>
      <c r="D3" s="26"/>
      <c r="E3" s="26"/>
      <c r="F3" s="26"/>
      <c r="G3" s="26"/>
    </row>
    <row r="4" spans="1:7" s="13" customFormat="1" ht="24.95" customHeight="1"/>
    <row r="5" spans="1:7" s="13" customFormat="1" ht="24.95" customHeight="1"/>
    <row r="6" spans="1:7" s="13" customFormat="1" ht="24.95" customHeight="1">
      <c r="A6" s="27" t="s">
        <v>32</v>
      </c>
      <c r="B6" s="27"/>
      <c r="C6" s="27"/>
      <c r="D6" s="27"/>
      <c r="E6" s="27"/>
      <c r="F6" s="27"/>
      <c r="G6" s="27"/>
    </row>
    <row r="7" spans="1:7" s="13" customFormat="1" ht="24.95" customHeight="1">
      <c r="A7" s="27" t="s">
        <v>44</v>
      </c>
      <c r="B7" s="27"/>
      <c r="C7" s="27"/>
      <c r="D7" s="27"/>
      <c r="E7" s="27"/>
      <c r="F7" s="27"/>
      <c r="G7" s="27"/>
    </row>
    <row r="8" spans="1:7" s="13" customFormat="1" ht="24.95" customHeight="1">
      <c r="G8" s="14"/>
    </row>
    <row r="9" spans="1:7" s="13" customFormat="1" ht="24.95" customHeight="1">
      <c r="G9" s="14"/>
    </row>
    <row r="10" spans="1:7" s="13" customFormat="1" ht="24.95" customHeight="1">
      <c r="B10" s="15"/>
      <c r="C10" s="15"/>
      <c r="D10" s="15" t="s">
        <v>33</v>
      </c>
      <c r="E10" s="28"/>
      <c r="F10" s="28"/>
      <c r="G10" s="28"/>
    </row>
    <row r="11" spans="1:7" s="13" customFormat="1" ht="24.95" customHeight="1">
      <c r="B11" s="15"/>
      <c r="C11" s="15"/>
      <c r="D11" s="15" t="s">
        <v>34</v>
      </c>
      <c r="E11" s="29"/>
      <c r="F11" s="29"/>
      <c r="G11" s="29"/>
    </row>
    <row r="12" spans="1:7" s="13" customFormat="1" ht="24.95" customHeight="1">
      <c r="B12" s="15"/>
      <c r="C12" s="15"/>
      <c r="D12" s="15" t="s">
        <v>35</v>
      </c>
      <c r="E12" s="29"/>
      <c r="F12" s="29"/>
      <c r="G12" s="29"/>
    </row>
    <row r="13" spans="1:7" s="13" customFormat="1" ht="24.95" customHeight="1"/>
    <row r="14" spans="1:7" s="13" customFormat="1" ht="24.95" customHeight="1">
      <c r="B14" s="15"/>
      <c r="C14" s="15"/>
      <c r="D14" s="15" t="s">
        <v>36</v>
      </c>
      <c r="E14" s="30"/>
      <c r="F14" s="30"/>
      <c r="G14" s="30"/>
    </row>
    <row r="15" spans="1:7" s="13" customFormat="1" ht="24.95" customHeight="1"/>
    <row r="16" spans="1:7" s="13" customFormat="1" ht="24.95" customHeight="1">
      <c r="A16" s="31" t="s">
        <v>37</v>
      </c>
      <c r="B16" s="31"/>
      <c r="C16" s="31"/>
      <c r="D16" s="31"/>
      <c r="E16" s="31"/>
      <c r="F16" s="31"/>
      <c r="G16" s="31"/>
    </row>
    <row r="17" spans="1:7" s="13" customFormat="1" ht="24.95" customHeight="1">
      <c r="A17" s="32" t="s">
        <v>38</v>
      </c>
      <c r="B17" s="32"/>
      <c r="C17" s="32"/>
      <c r="D17" s="32"/>
      <c r="E17" s="32"/>
      <c r="F17" s="32"/>
      <c r="G17" s="32"/>
    </row>
    <row r="18" spans="1:7" s="13" customFormat="1" ht="24.95" customHeight="1">
      <c r="A18" s="33" t="s">
        <v>39</v>
      </c>
      <c r="B18" s="33"/>
      <c r="C18" s="33"/>
      <c r="D18" s="33"/>
      <c r="E18" s="33"/>
      <c r="F18" s="33"/>
      <c r="G18" s="33"/>
    </row>
    <row r="19" spans="1:7" s="13" customFormat="1" ht="24.95" customHeight="1">
      <c r="A19" s="13" t="s">
        <v>45</v>
      </c>
    </row>
    <row r="20" spans="1:7" s="13" customFormat="1" ht="24.95" customHeight="1">
      <c r="A20" s="15"/>
      <c r="B20" s="15"/>
    </row>
    <row r="21" spans="1:7" s="13" customFormat="1" ht="24.95" customHeight="1">
      <c r="A21" s="13" t="s">
        <v>87</v>
      </c>
    </row>
    <row r="22" spans="1:7" s="13" customFormat="1" ht="24.95" customHeight="1">
      <c r="A22" s="15"/>
      <c r="B22" s="15"/>
    </row>
    <row r="23" spans="1:7" s="13" customFormat="1" ht="24.95" customHeight="1">
      <c r="A23" s="13" t="s">
        <v>86</v>
      </c>
    </row>
    <row r="24" spans="1:7" s="13" customFormat="1" ht="24.95" customHeight="1">
      <c r="A24" s="15"/>
      <c r="B24" s="15"/>
    </row>
    <row r="25" spans="1:7" s="13" customFormat="1" ht="60" customHeight="1">
      <c r="A25" s="24" t="s">
        <v>40</v>
      </c>
      <c r="B25" s="24"/>
      <c r="C25" s="24"/>
      <c r="D25" s="24"/>
      <c r="E25" s="24"/>
      <c r="F25" s="24"/>
      <c r="G25" s="24"/>
    </row>
    <row r="26" spans="1:7" s="13" customFormat="1" ht="24.95" customHeight="1">
      <c r="A26" s="16"/>
      <c r="B26" s="34"/>
      <c r="C26" s="34"/>
      <c r="D26" s="34"/>
      <c r="E26" s="35" t="s">
        <v>47</v>
      </c>
      <c r="F26" s="35"/>
      <c r="G26" s="35"/>
    </row>
    <row r="27" spans="1:7" s="13" customFormat="1" ht="24.95" customHeight="1">
      <c r="A27" s="13" t="s">
        <v>41</v>
      </c>
      <c r="B27" s="36">
        <f>入札内訳書!G88</f>
        <v>0</v>
      </c>
      <c r="C27" s="36"/>
      <c r="D27" s="36"/>
      <c r="E27" s="35"/>
      <c r="F27" s="35"/>
      <c r="G27" s="35"/>
    </row>
    <row r="28" spans="1:7" s="13" customFormat="1" ht="24.95" customHeight="1">
      <c r="E28" s="35"/>
      <c r="F28" s="35"/>
      <c r="G28" s="35"/>
    </row>
    <row r="29" spans="1:7" s="13" customFormat="1" ht="24.95" customHeight="1">
      <c r="A29" s="13" t="s">
        <v>42</v>
      </c>
      <c r="B29" s="37"/>
      <c r="C29" s="38"/>
      <c r="D29" s="39"/>
      <c r="E29" s="40" t="s">
        <v>43</v>
      </c>
      <c r="F29" s="32"/>
      <c r="G29" s="32"/>
    </row>
    <row r="30" spans="1:7" s="13" customFormat="1" ht="24.95" customHeight="1"/>
  </sheetData>
  <sheetProtection sheet="1" objects="1" scenarios="1"/>
  <mergeCells count="17">
    <mergeCell ref="B26:D26"/>
    <mergeCell ref="E26:G28"/>
    <mergeCell ref="B27:D27"/>
    <mergeCell ref="B29:D29"/>
    <mergeCell ref="E29:G29"/>
    <mergeCell ref="A25:G25"/>
    <mergeCell ref="A1:G1"/>
    <mergeCell ref="A3:G3"/>
    <mergeCell ref="A6:G6"/>
    <mergeCell ref="A7:G7"/>
    <mergeCell ref="E10:G10"/>
    <mergeCell ref="E11:G11"/>
    <mergeCell ref="E12:G12"/>
    <mergeCell ref="E14:G14"/>
    <mergeCell ref="A16:G16"/>
    <mergeCell ref="A17:G17"/>
    <mergeCell ref="A18:G18"/>
  </mergeCells>
  <phoneticPr fontId="1"/>
  <dataValidations count="1">
    <dataValidation type="custom" imeMode="off" operator="notBetween" showInputMessage="1" showErrorMessage="1" errorTitle="エラー" error="３桁のくじ番号（001~999）を入力してください" sqref="B29:D29">
      <formula1>AND(VALUE(B29)&gt;0,VALUE(B29)&lt;1000,LEN(B29)=3)</formula1>
    </dataValidation>
  </dataValidations>
  <pageMargins left="0.78740157480314965" right="0.78740157480314965" top="0.78740157480314965" bottom="0.78740157480314965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zoomScaleNormal="100" workbookViewId="0">
      <selection activeCell="F5" sqref="F5"/>
    </sheetView>
  </sheetViews>
  <sheetFormatPr defaultRowHeight="13.5"/>
  <cols>
    <col min="1" max="1" width="3.625" style="1" customWidth="1"/>
    <col min="2" max="2" width="10.625" style="1" customWidth="1"/>
    <col min="3" max="3" width="45.625" style="1" customWidth="1"/>
    <col min="4" max="6" width="10.625" style="1" customWidth="1"/>
    <col min="7" max="7" width="12.625" style="1" customWidth="1"/>
    <col min="8" max="8" width="39.625" bestFit="1" customWidth="1"/>
  </cols>
  <sheetData>
    <row r="1" spans="1:8" ht="15" customHeight="1">
      <c r="A1" s="1" t="s">
        <v>46</v>
      </c>
    </row>
    <row r="2" spans="1:8" ht="15" customHeight="1"/>
    <row r="3" spans="1:8" ht="15" customHeight="1">
      <c r="A3" s="1" t="s">
        <v>6</v>
      </c>
    </row>
    <row r="4" spans="1:8" ht="15" customHeight="1">
      <c r="A4" s="4" t="s">
        <v>84</v>
      </c>
      <c r="B4" s="4" t="s">
        <v>0</v>
      </c>
      <c r="C4" s="4" t="s">
        <v>4</v>
      </c>
      <c r="D4" s="4" t="s">
        <v>1</v>
      </c>
      <c r="E4" s="4" t="s">
        <v>2</v>
      </c>
      <c r="F4" s="4" t="s">
        <v>5</v>
      </c>
      <c r="G4" s="4" t="s">
        <v>3</v>
      </c>
    </row>
    <row r="5" spans="1:8" ht="15" customHeight="1">
      <c r="A5" s="2">
        <v>1</v>
      </c>
      <c r="B5" s="2" t="s">
        <v>48</v>
      </c>
      <c r="C5" s="2" t="s">
        <v>49</v>
      </c>
      <c r="D5" s="2" t="s">
        <v>7</v>
      </c>
      <c r="E5" s="7">
        <v>18</v>
      </c>
      <c r="F5" s="22"/>
      <c r="G5" s="7">
        <f>E5*F5</f>
        <v>0</v>
      </c>
      <c r="H5" s="21" t="str">
        <f>IF(ISBLANK(F5),"",IF(ISNUMBER(F5),IF(OR(F5&lt;1,F5&lt;&gt;INT(F5)),"←包装単価欄には、1以上の整数を入力してください",""),"←包装単価欄には、1以上の整数を入力してください"))</f>
        <v/>
      </c>
    </row>
    <row r="6" spans="1:8" ht="15" customHeight="1">
      <c r="A6" s="2">
        <v>2</v>
      </c>
      <c r="B6" s="2" t="s">
        <v>48</v>
      </c>
      <c r="C6" s="2" t="s">
        <v>50</v>
      </c>
      <c r="D6" s="2" t="s">
        <v>7</v>
      </c>
      <c r="E6" s="7">
        <v>16</v>
      </c>
      <c r="F6" s="23"/>
      <c r="G6" s="7">
        <f t="shared" ref="G6:G28" si="0">E6*F6</f>
        <v>0</v>
      </c>
      <c r="H6" s="21" t="str">
        <f t="shared" ref="H6:H28" si="1">IF(ISBLANK(F6),"",IF(ISNUMBER(F6),IF(OR(F6&lt;1,F6&lt;&gt;INT(F6)),"←包装単価欄には、1以上の整数を入力してください",""),"←包装単価欄には、1以上の整数を入力してください"))</f>
        <v/>
      </c>
    </row>
    <row r="7" spans="1:8" ht="15" customHeight="1">
      <c r="A7" s="2">
        <v>3</v>
      </c>
      <c r="B7" s="2" t="s">
        <v>48</v>
      </c>
      <c r="C7" s="2" t="s">
        <v>51</v>
      </c>
      <c r="D7" s="2" t="s">
        <v>14</v>
      </c>
      <c r="E7" s="7">
        <v>11</v>
      </c>
      <c r="F7" s="23"/>
      <c r="G7" s="7">
        <f t="shared" si="0"/>
        <v>0</v>
      </c>
      <c r="H7" s="21" t="str">
        <f t="shared" si="1"/>
        <v/>
      </c>
    </row>
    <row r="8" spans="1:8" ht="15" customHeight="1">
      <c r="A8" s="2">
        <v>4</v>
      </c>
      <c r="B8" s="2" t="s">
        <v>48</v>
      </c>
      <c r="C8" s="2" t="s">
        <v>52</v>
      </c>
      <c r="D8" s="2" t="s">
        <v>15</v>
      </c>
      <c r="E8" s="7">
        <v>14</v>
      </c>
      <c r="F8" s="23"/>
      <c r="G8" s="7">
        <f t="shared" si="0"/>
        <v>0</v>
      </c>
      <c r="H8" s="21" t="str">
        <f t="shared" si="1"/>
        <v/>
      </c>
    </row>
    <row r="9" spans="1:8" ht="15" customHeight="1">
      <c r="A9" s="2">
        <v>5</v>
      </c>
      <c r="B9" s="2" t="s">
        <v>48</v>
      </c>
      <c r="C9" s="2" t="s">
        <v>53</v>
      </c>
      <c r="D9" s="2" t="s">
        <v>16</v>
      </c>
      <c r="E9" s="7">
        <v>50</v>
      </c>
      <c r="F9" s="23"/>
      <c r="G9" s="7">
        <f t="shared" si="0"/>
        <v>0</v>
      </c>
      <c r="H9" s="21" t="str">
        <f t="shared" si="1"/>
        <v/>
      </c>
    </row>
    <row r="10" spans="1:8" ht="15" customHeight="1">
      <c r="A10" s="2">
        <v>6</v>
      </c>
      <c r="B10" s="2" t="s">
        <v>48</v>
      </c>
      <c r="C10" s="2" t="s">
        <v>54</v>
      </c>
      <c r="D10" s="2" t="s">
        <v>55</v>
      </c>
      <c r="E10" s="7">
        <v>15</v>
      </c>
      <c r="F10" s="23"/>
      <c r="G10" s="7">
        <f t="shared" si="0"/>
        <v>0</v>
      </c>
      <c r="H10" s="21" t="str">
        <f t="shared" si="1"/>
        <v/>
      </c>
    </row>
    <row r="11" spans="1:8" ht="15" customHeight="1">
      <c r="A11" s="2">
        <v>7</v>
      </c>
      <c r="B11" s="2" t="s">
        <v>48</v>
      </c>
      <c r="C11" s="2" t="s">
        <v>56</v>
      </c>
      <c r="D11" s="2" t="s">
        <v>55</v>
      </c>
      <c r="E11" s="7">
        <v>13</v>
      </c>
      <c r="F11" s="23"/>
      <c r="G11" s="7">
        <f t="shared" si="0"/>
        <v>0</v>
      </c>
      <c r="H11" s="21" t="str">
        <f t="shared" si="1"/>
        <v/>
      </c>
    </row>
    <row r="12" spans="1:8" ht="15" customHeight="1">
      <c r="A12" s="2">
        <v>8</v>
      </c>
      <c r="B12" s="2" t="s">
        <v>48</v>
      </c>
      <c r="C12" s="2" t="s">
        <v>57</v>
      </c>
      <c r="D12" s="2" t="s">
        <v>17</v>
      </c>
      <c r="E12" s="7">
        <v>5</v>
      </c>
      <c r="F12" s="23"/>
      <c r="G12" s="7">
        <f t="shared" si="0"/>
        <v>0</v>
      </c>
      <c r="H12" s="21" t="str">
        <f t="shared" si="1"/>
        <v/>
      </c>
    </row>
    <row r="13" spans="1:8" ht="15" customHeight="1">
      <c r="A13" s="2">
        <v>9</v>
      </c>
      <c r="B13" s="2" t="s">
        <v>48</v>
      </c>
      <c r="C13" s="2" t="s">
        <v>9</v>
      </c>
      <c r="D13" s="2" t="s">
        <v>8</v>
      </c>
      <c r="E13" s="7">
        <v>4</v>
      </c>
      <c r="F13" s="23"/>
      <c r="G13" s="7">
        <f t="shared" si="0"/>
        <v>0</v>
      </c>
      <c r="H13" s="21" t="str">
        <f t="shared" si="1"/>
        <v/>
      </c>
    </row>
    <row r="14" spans="1:8" ht="15" customHeight="1">
      <c r="A14" s="2">
        <v>10</v>
      </c>
      <c r="B14" s="2" t="s">
        <v>48</v>
      </c>
      <c r="C14" s="2" t="s">
        <v>58</v>
      </c>
      <c r="D14" s="2" t="s">
        <v>59</v>
      </c>
      <c r="E14" s="7">
        <v>3</v>
      </c>
      <c r="F14" s="23"/>
      <c r="G14" s="7">
        <f t="shared" si="0"/>
        <v>0</v>
      </c>
      <c r="H14" s="21" t="str">
        <f t="shared" si="1"/>
        <v/>
      </c>
    </row>
    <row r="15" spans="1:8" ht="15" customHeight="1">
      <c r="A15" s="2">
        <v>11</v>
      </c>
      <c r="B15" s="2" t="s">
        <v>60</v>
      </c>
      <c r="C15" s="2" t="s">
        <v>61</v>
      </c>
      <c r="D15" s="2" t="s">
        <v>7</v>
      </c>
      <c r="E15" s="7">
        <v>16</v>
      </c>
      <c r="F15" s="23"/>
      <c r="G15" s="7">
        <f t="shared" si="0"/>
        <v>0</v>
      </c>
      <c r="H15" s="21" t="str">
        <f t="shared" si="1"/>
        <v/>
      </c>
    </row>
    <row r="16" spans="1:8" ht="15" customHeight="1">
      <c r="A16" s="2">
        <v>12</v>
      </c>
      <c r="B16" s="2" t="s">
        <v>60</v>
      </c>
      <c r="C16" s="2" t="s">
        <v>62</v>
      </c>
      <c r="D16" s="2" t="s">
        <v>18</v>
      </c>
      <c r="E16" s="7">
        <v>21</v>
      </c>
      <c r="F16" s="23"/>
      <c r="G16" s="7">
        <f t="shared" si="0"/>
        <v>0</v>
      </c>
      <c r="H16" s="21" t="str">
        <f t="shared" si="1"/>
        <v/>
      </c>
    </row>
    <row r="17" spans="1:8" ht="15" customHeight="1">
      <c r="A17" s="2">
        <v>13</v>
      </c>
      <c r="B17" s="2" t="s">
        <v>63</v>
      </c>
      <c r="C17" s="2" t="s">
        <v>64</v>
      </c>
      <c r="D17" s="2" t="s">
        <v>15</v>
      </c>
      <c r="E17" s="7">
        <v>5</v>
      </c>
      <c r="F17" s="23"/>
      <c r="G17" s="7">
        <f t="shared" si="0"/>
        <v>0</v>
      </c>
      <c r="H17" s="21" t="str">
        <f t="shared" si="1"/>
        <v/>
      </c>
    </row>
    <row r="18" spans="1:8" ht="15" customHeight="1">
      <c r="A18" s="2">
        <v>14</v>
      </c>
      <c r="B18" s="2" t="s">
        <v>63</v>
      </c>
      <c r="C18" s="2" t="s">
        <v>65</v>
      </c>
      <c r="D18" s="2" t="s">
        <v>19</v>
      </c>
      <c r="E18" s="7">
        <v>6</v>
      </c>
      <c r="F18" s="23"/>
      <c r="G18" s="7">
        <f t="shared" si="0"/>
        <v>0</v>
      </c>
      <c r="H18" s="21" t="str">
        <f t="shared" si="1"/>
        <v/>
      </c>
    </row>
    <row r="19" spans="1:8" ht="15" customHeight="1">
      <c r="A19" s="2">
        <v>15</v>
      </c>
      <c r="B19" s="2" t="s">
        <v>66</v>
      </c>
      <c r="C19" s="2" t="s">
        <v>67</v>
      </c>
      <c r="D19" s="2" t="s">
        <v>20</v>
      </c>
      <c r="E19" s="7">
        <v>14</v>
      </c>
      <c r="F19" s="23"/>
      <c r="G19" s="7">
        <f t="shared" si="0"/>
        <v>0</v>
      </c>
      <c r="H19" s="21" t="str">
        <f t="shared" si="1"/>
        <v/>
      </c>
    </row>
    <row r="20" spans="1:8" ht="15" customHeight="1">
      <c r="A20" s="2">
        <v>16</v>
      </c>
      <c r="B20" s="2" t="s">
        <v>66</v>
      </c>
      <c r="C20" s="2" t="s">
        <v>68</v>
      </c>
      <c r="D20" s="2" t="s">
        <v>21</v>
      </c>
      <c r="E20" s="7">
        <v>288</v>
      </c>
      <c r="F20" s="23"/>
      <c r="G20" s="7">
        <f t="shared" si="0"/>
        <v>0</v>
      </c>
      <c r="H20" s="21" t="str">
        <f t="shared" si="1"/>
        <v/>
      </c>
    </row>
    <row r="21" spans="1:8" ht="15" customHeight="1">
      <c r="A21" s="2">
        <v>17</v>
      </c>
      <c r="B21" s="2" t="s">
        <v>66</v>
      </c>
      <c r="C21" s="2" t="s">
        <v>10</v>
      </c>
      <c r="D21" s="2" t="s">
        <v>21</v>
      </c>
      <c r="E21" s="7">
        <v>32</v>
      </c>
      <c r="F21" s="23"/>
      <c r="G21" s="7">
        <f t="shared" si="0"/>
        <v>0</v>
      </c>
      <c r="H21" s="21" t="str">
        <f t="shared" si="1"/>
        <v/>
      </c>
    </row>
    <row r="22" spans="1:8" ht="15" customHeight="1">
      <c r="A22" s="2">
        <v>18</v>
      </c>
      <c r="B22" s="2" t="s">
        <v>66</v>
      </c>
      <c r="C22" s="2" t="s">
        <v>11</v>
      </c>
      <c r="D22" s="2" t="s">
        <v>22</v>
      </c>
      <c r="E22" s="7">
        <v>19</v>
      </c>
      <c r="F22" s="23"/>
      <c r="G22" s="7">
        <f t="shared" si="0"/>
        <v>0</v>
      </c>
      <c r="H22" s="21" t="str">
        <f t="shared" si="1"/>
        <v/>
      </c>
    </row>
    <row r="23" spans="1:8" ht="15" customHeight="1">
      <c r="A23" s="2">
        <v>19</v>
      </c>
      <c r="B23" s="2" t="s">
        <v>66</v>
      </c>
      <c r="C23" s="2" t="s">
        <v>69</v>
      </c>
      <c r="D23" s="2" t="s">
        <v>12</v>
      </c>
      <c r="E23" s="7">
        <v>5</v>
      </c>
      <c r="F23" s="23"/>
      <c r="G23" s="7">
        <f t="shared" si="0"/>
        <v>0</v>
      </c>
      <c r="H23" s="21" t="str">
        <f t="shared" si="1"/>
        <v/>
      </c>
    </row>
    <row r="24" spans="1:8" ht="15" customHeight="1">
      <c r="A24" s="2">
        <v>20</v>
      </c>
      <c r="B24" s="2" t="s">
        <v>60</v>
      </c>
      <c r="C24" s="2" t="s">
        <v>70</v>
      </c>
      <c r="D24" s="2" t="s">
        <v>19</v>
      </c>
      <c r="E24" s="7">
        <v>6</v>
      </c>
      <c r="F24" s="23"/>
      <c r="G24" s="7">
        <f t="shared" si="0"/>
        <v>0</v>
      </c>
      <c r="H24" s="21" t="str">
        <f t="shared" si="1"/>
        <v/>
      </c>
    </row>
    <row r="25" spans="1:8" ht="15" customHeight="1">
      <c r="A25" s="2">
        <v>21</v>
      </c>
      <c r="B25" s="2" t="s">
        <v>60</v>
      </c>
      <c r="C25" s="2" t="s">
        <v>71</v>
      </c>
      <c r="D25" s="2" t="s">
        <v>19</v>
      </c>
      <c r="E25" s="7">
        <v>11</v>
      </c>
      <c r="F25" s="23"/>
      <c r="G25" s="7">
        <f t="shared" si="0"/>
        <v>0</v>
      </c>
      <c r="H25" s="21" t="str">
        <f t="shared" si="1"/>
        <v/>
      </c>
    </row>
    <row r="26" spans="1:8" ht="15" customHeight="1">
      <c r="A26" s="2">
        <v>22</v>
      </c>
      <c r="B26" s="2" t="s">
        <v>60</v>
      </c>
      <c r="C26" s="2" t="s">
        <v>72</v>
      </c>
      <c r="D26" s="2" t="s">
        <v>15</v>
      </c>
      <c r="E26" s="7">
        <v>11</v>
      </c>
      <c r="F26" s="23"/>
      <c r="G26" s="7">
        <f t="shared" si="0"/>
        <v>0</v>
      </c>
      <c r="H26" s="21" t="str">
        <f t="shared" si="1"/>
        <v/>
      </c>
    </row>
    <row r="27" spans="1:8" ht="15" customHeight="1">
      <c r="A27" s="2">
        <v>23</v>
      </c>
      <c r="B27" s="2" t="s">
        <v>73</v>
      </c>
      <c r="C27" s="2" t="s">
        <v>13</v>
      </c>
      <c r="D27" s="2" t="s">
        <v>28</v>
      </c>
      <c r="E27" s="7">
        <v>7</v>
      </c>
      <c r="F27" s="23"/>
      <c r="G27" s="7">
        <f t="shared" si="0"/>
        <v>0</v>
      </c>
      <c r="H27" s="21" t="str">
        <f t="shared" si="1"/>
        <v/>
      </c>
    </row>
    <row r="28" spans="1:8" ht="15" customHeight="1">
      <c r="A28" s="2">
        <v>24</v>
      </c>
      <c r="B28" s="2" t="s">
        <v>73</v>
      </c>
      <c r="C28" s="2" t="s">
        <v>74</v>
      </c>
      <c r="D28" s="2" t="s">
        <v>75</v>
      </c>
      <c r="E28" s="7">
        <v>4</v>
      </c>
      <c r="F28" s="23"/>
      <c r="G28" s="7">
        <f t="shared" si="0"/>
        <v>0</v>
      </c>
      <c r="H28" s="21" t="str">
        <f t="shared" si="1"/>
        <v/>
      </c>
    </row>
    <row r="29" spans="1:8" ht="15" customHeight="1">
      <c r="D29" s="12"/>
      <c r="E29" s="20"/>
      <c r="F29" s="19" t="s">
        <v>83</v>
      </c>
      <c r="G29" s="18">
        <f>SUM(G5:G28)</f>
        <v>0</v>
      </c>
    </row>
    <row r="30" spans="1:8" ht="15" customHeight="1">
      <c r="D30" s="5"/>
      <c r="E30" s="5"/>
      <c r="F30" s="8"/>
      <c r="G30" s="9"/>
    </row>
    <row r="31" spans="1:8" ht="15" customHeight="1">
      <c r="A31" s="3" t="s">
        <v>23</v>
      </c>
      <c r="B31" s="3"/>
      <c r="C31" s="3"/>
      <c r="D31" s="3"/>
      <c r="E31" s="3"/>
      <c r="F31" s="3"/>
      <c r="G31" s="3"/>
    </row>
    <row r="32" spans="1:8" ht="15" customHeight="1">
      <c r="A32" s="4" t="s">
        <v>84</v>
      </c>
      <c r="B32" s="4" t="s">
        <v>0</v>
      </c>
      <c r="C32" s="4" t="s">
        <v>4</v>
      </c>
      <c r="D32" s="4" t="s">
        <v>1</v>
      </c>
      <c r="E32" s="4" t="s">
        <v>2</v>
      </c>
      <c r="F32" s="4" t="s">
        <v>5</v>
      </c>
      <c r="G32" s="4" t="s">
        <v>3</v>
      </c>
    </row>
    <row r="33" spans="1:8" ht="15" customHeight="1">
      <c r="A33" s="2">
        <v>1</v>
      </c>
      <c r="B33" s="2" t="s">
        <v>48</v>
      </c>
      <c r="C33" s="2" t="s">
        <v>49</v>
      </c>
      <c r="D33" s="2" t="s">
        <v>7</v>
      </c>
      <c r="E33" s="7">
        <v>26</v>
      </c>
      <c r="F33" s="23"/>
      <c r="G33" s="7">
        <f>E33*F33</f>
        <v>0</v>
      </c>
      <c r="H33" s="21" t="str">
        <f t="shared" ref="H33:H51" si="2">IF(ISBLANK(F33),"",IF(ISNUMBER(F33),IF(OR(F33&lt;1,F33&lt;&gt;INT(F33)),"←包装単価欄には、1以上の整数を入力してください",""),"←包装単価欄には、1以上の整数を入力してください"))</f>
        <v/>
      </c>
    </row>
    <row r="34" spans="1:8" ht="15" customHeight="1">
      <c r="A34" s="2">
        <v>2</v>
      </c>
      <c r="B34" s="2" t="s">
        <v>48</v>
      </c>
      <c r="C34" s="2" t="s">
        <v>50</v>
      </c>
      <c r="D34" s="2" t="s">
        <v>7</v>
      </c>
      <c r="E34" s="7">
        <v>30</v>
      </c>
      <c r="F34" s="23"/>
      <c r="G34" s="7">
        <f t="shared" ref="G34:G51" si="3">E34*F34</f>
        <v>0</v>
      </c>
      <c r="H34" s="21" t="str">
        <f t="shared" si="2"/>
        <v/>
      </c>
    </row>
    <row r="35" spans="1:8" ht="15" customHeight="1">
      <c r="A35" s="2">
        <v>3</v>
      </c>
      <c r="B35" s="2" t="s">
        <v>48</v>
      </c>
      <c r="C35" s="2" t="s">
        <v>51</v>
      </c>
      <c r="D35" s="2" t="s">
        <v>14</v>
      </c>
      <c r="E35" s="7">
        <v>19</v>
      </c>
      <c r="F35" s="23"/>
      <c r="G35" s="7">
        <f t="shared" si="3"/>
        <v>0</v>
      </c>
      <c r="H35" s="21" t="str">
        <f t="shared" si="2"/>
        <v/>
      </c>
    </row>
    <row r="36" spans="1:8" ht="15" customHeight="1">
      <c r="A36" s="2">
        <v>4</v>
      </c>
      <c r="B36" s="2" t="s">
        <v>48</v>
      </c>
      <c r="C36" s="2" t="s">
        <v>52</v>
      </c>
      <c r="D36" s="2" t="s">
        <v>15</v>
      </c>
      <c r="E36" s="7">
        <v>24</v>
      </c>
      <c r="F36" s="23"/>
      <c r="G36" s="7">
        <f t="shared" si="3"/>
        <v>0</v>
      </c>
      <c r="H36" s="21" t="str">
        <f t="shared" si="2"/>
        <v/>
      </c>
    </row>
    <row r="37" spans="1:8" ht="15" customHeight="1">
      <c r="A37" s="2">
        <v>5</v>
      </c>
      <c r="B37" s="2" t="s">
        <v>48</v>
      </c>
      <c r="C37" s="2" t="s">
        <v>53</v>
      </c>
      <c r="D37" s="2" t="s">
        <v>16</v>
      </c>
      <c r="E37" s="7">
        <v>50</v>
      </c>
      <c r="F37" s="23"/>
      <c r="G37" s="7">
        <f t="shared" si="3"/>
        <v>0</v>
      </c>
      <c r="H37" s="21" t="str">
        <f t="shared" si="2"/>
        <v/>
      </c>
    </row>
    <row r="38" spans="1:8" ht="15" customHeight="1">
      <c r="A38" s="2">
        <v>6</v>
      </c>
      <c r="B38" s="2" t="s">
        <v>60</v>
      </c>
      <c r="C38" s="2" t="s">
        <v>61</v>
      </c>
      <c r="D38" s="2" t="s">
        <v>7</v>
      </c>
      <c r="E38" s="7">
        <v>20</v>
      </c>
      <c r="F38" s="23"/>
      <c r="G38" s="7">
        <f t="shared" si="3"/>
        <v>0</v>
      </c>
      <c r="H38" s="21" t="str">
        <f t="shared" si="2"/>
        <v/>
      </c>
    </row>
    <row r="39" spans="1:8" ht="15" customHeight="1">
      <c r="A39" s="2">
        <v>7</v>
      </c>
      <c r="B39" s="2" t="s">
        <v>60</v>
      </c>
      <c r="C39" s="2" t="s">
        <v>62</v>
      </c>
      <c r="D39" s="2" t="s">
        <v>18</v>
      </c>
      <c r="E39" s="7">
        <v>27</v>
      </c>
      <c r="F39" s="23"/>
      <c r="G39" s="7">
        <f t="shared" si="3"/>
        <v>0</v>
      </c>
      <c r="H39" s="21" t="str">
        <f t="shared" si="2"/>
        <v/>
      </c>
    </row>
    <row r="40" spans="1:8" ht="15" customHeight="1">
      <c r="A40" s="2">
        <v>8</v>
      </c>
      <c r="B40" s="2" t="s">
        <v>63</v>
      </c>
      <c r="C40" s="2" t="s">
        <v>64</v>
      </c>
      <c r="D40" s="2" t="s">
        <v>15</v>
      </c>
      <c r="E40" s="7">
        <v>11</v>
      </c>
      <c r="F40" s="23"/>
      <c r="G40" s="7">
        <f t="shared" si="3"/>
        <v>0</v>
      </c>
      <c r="H40" s="21" t="str">
        <f t="shared" si="2"/>
        <v/>
      </c>
    </row>
    <row r="41" spans="1:8" ht="15" customHeight="1">
      <c r="A41" s="2">
        <v>9</v>
      </c>
      <c r="B41" s="2" t="s">
        <v>63</v>
      </c>
      <c r="C41" s="2" t="s">
        <v>65</v>
      </c>
      <c r="D41" s="2" t="s">
        <v>19</v>
      </c>
      <c r="E41" s="7">
        <v>16</v>
      </c>
      <c r="F41" s="23"/>
      <c r="G41" s="7">
        <f t="shared" si="3"/>
        <v>0</v>
      </c>
      <c r="H41" s="21" t="str">
        <f t="shared" si="2"/>
        <v/>
      </c>
    </row>
    <row r="42" spans="1:8" ht="15" customHeight="1">
      <c r="A42" s="2">
        <v>10</v>
      </c>
      <c r="B42" s="2" t="s">
        <v>66</v>
      </c>
      <c r="C42" s="2" t="s">
        <v>76</v>
      </c>
      <c r="D42" s="2" t="s">
        <v>20</v>
      </c>
      <c r="E42" s="7">
        <v>2</v>
      </c>
      <c r="F42" s="23"/>
      <c r="G42" s="7">
        <f t="shared" si="3"/>
        <v>0</v>
      </c>
      <c r="H42" s="21" t="str">
        <f t="shared" si="2"/>
        <v/>
      </c>
    </row>
    <row r="43" spans="1:8" ht="15" customHeight="1">
      <c r="A43" s="2">
        <v>11</v>
      </c>
      <c r="B43" s="2" t="s">
        <v>66</v>
      </c>
      <c r="C43" s="2" t="s">
        <v>67</v>
      </c>
      <c r="D43" s="2" t="s">
        <v>20</v>
      </c>
      <c r="E43" s="7">
        <v>2</v>
      </c>
      <c r="F43" s="23"/>
      <c r="G43" s="7">
        <f t="shared" si="3"/>
        <v>0</v>
      </c>
      <c r="H43" s="21" t="str">
        <f t="shared" si="2"/>
        <v/>
      </c>
    </row>
    <row r="44" spans="1:8" ht="15" customHeight="1">
      <c r="A44" s="2">
        <v>12</v>
      </c>
      <c r="B44" s="2" t="s">
        <v>66</v>
      </c>
      <c r="C44" s="2" t="s">
        <v>24</v>
      </c>
      <c r="D44" s="2" t="s">
        <v>21</v>
      </c>
      <c r="E44" s="7">
        <v>56</v>
      </c>
      <c r="F44" s="23"/>
      <c r="G44" s="7">
        <f t="shared" si="3"/>
        <v>0</v>
      </c>
      <c r="H44" s="21" t="str">
        <f t="shared" si="2"/>
        <v/>
      </c>
    </row>
    <row r="45" spans="1:8" ht="15" customHeight="1">
      <c r="A45" s="2">
        <v>13</v>
      </c>
      <c r="B45" s="2" t="s">
        <v>66</v>
      </c>
      <c r="C45" s="2" t="s">
        <v>10</v>
      </c>
      <c r="D45" s="2" t="s">
        <v>21</v>
      </c>
      <c r="E45" s="7">
        <v>10</v>
      </c>
      <c r="F45" s="23"/>
      <c r="G45" s="7">
        <f t="shared" si="3"/>
        <v>0</v>
      </c>
      <c r="H45" s="21" t="str">
        <f t="shared" si="2"/>
        <v/>
      </c>
    </row>
    <row r="46" spans="1:8" ht="15" customHeight="1">
      <c r="A46" s="2">
        <v>14</v>
      </c>
      <c r="B46" s="2" t="s">
        <v>66</v>
      </c>
      <c r="C46" s="2" t="s">
        <v>11</v>
      </c>
      <c r="D46" s="2" t="s">
        <v>22</v>
      </c>
      <c r="E46" s="7">
        <v>3</v>
      </c>
      <c r="F46" s="23"/>
      <c r="G46" s="7">
        <f t="shared" si="3"/>
        <v>0</v>
      </c>
      <c r="H46" s="21" t="str">
        <f t="shared" si="2"/>
        <v/>
      </c>
    </row>
    <row r="47" spans="1:8" ht="15" customHeight="1">
      <c r="A47" s="2">
        <v>15</v>
      </c>
      <c r="B47" s="2" t="s">
        <v>66</v>
      </c>
      <c r="C47" s="2" t="s">
        <v>69</v>
      </c>
      <c r="D47" s="2" t="s">
        <v>12</v>
      </c>
      <c r="E47" s="7">
        <v>1</v>
      </c>
      <c r="F47" s="23"/>
      <c r="G47" s="7">
        <f t="shared" si="3"/>
        <v>0</v>
      </c>
      <c r="H47" s="21" t="str">
        <f t="shared" si="2"/>
        <v/>
      </c>
    </row>
    <row r="48" spans="1:8" ht="15" customHeight="1">
      <c r="A48" s="2">
        <v>16</v>
      </c>
      <c r="B48" s="2" t="s">
        <v>73</v>
      </c>
      <c r="C48" s="2" t="s">
        <v>70</v>
      </c>
      <c r="D48" s="2" t="s">
        <v>19</v>
      </c>
      <c r="E48" s="7">
        <v>6</v>
      </c>
      <c r="F48" s="23"/>
      <c r="G48" s="7">
        <f t="shared" si="3"/>
        <v>0</v>
      </c>
      <c r="H48" s="21" t="str">
        <f t="shared" si="2"/>
        <v/>
      </c>
    </row>
    <row r="49" spans="1:8" ht="15" customHeight="1">
      <c r="A49" s="2">
        <v>17</v>
      </c>
      <c r="B49" s="2" t="s">
        <v>73</v>
      </c>
      <c r="C49" s="2" t="s">
        <v>71</v>
      </c>
      <c r="D49" s="2" t="s">
        <v>19</v>
      </c>
      <c r="E49" s="7">
        <v>11</v>
      </c>
      <c r="F49" s="23"/>
      <c r="G49" s="7">
        <f t="shared" si="3"/>
        <v>0</v>
      </c>
      <c r="H49" s="21" t="str">
        <f t="shared" si="2"/>
        <v/>
      </c>
    </row>
    <row r="50" spans="1:8" ht="15" customHeight="1">
      <c r="A50" s="2">
        <v>18</v>
      </c>
      <c r="B50" s="2" t="s">
        <v>73</v>
      </c>
      <c r="C50" s="2" t="s">
        <v>72</v>
      </c>
      <c r="D50" s="2" t="s">
        <v>15</v>
      </c>
      <c r="E50" s="7">
        <v>11</v>
      </c>
      <c r="F50" s="23"/>
      <c r="G50" s="7">
        <f t="shared" si="3"/>
        <v>0</v>
      </c>
      <c r="H50" s="21" t="str">
        <f t="shared" si="2"/>
        <v/>
      </c>
    </row>
    <row r="51" spans="1:8" ht="15" customHeight="1">
      <c r="A51" s="2">
        <v>19</v>
      </c>
      <c r="B51" s="2" t="s">
        <v>73</v>
      </c>
      <c r="C51" s="2" t="s">
        <v>13</v>
      </c>
      <c r="D51" s="2" t="s">
        <v>28</v>
      </c>
      <c r="E51" s="7">
        <v>14</v>
      </c>
      <c r="F51" s="23"/>
      <c r="G51" s="7">
        <f t="shared" si="3"/>
        <v>0</v>
      </c>
      <c r="H51" s="21" t="str">
        <f t="shared" si="2"/>
        <v/>
      </c>
    </row>
    <row r="52" spans="1:8" ht="15" customHeight="1">
      <c r="D52" s="10"/>
      <c r="E52" s="11"/>
      <c r="F52" s="19" t="s">
        <v>83</v>
      </c>
      <c r="G52" s="18">
        <f>SUM(G33:G51)</f>
        <v>0</v>
      </c>
    </row>
    <row r="53" spans="1:8" ht="15" customHeight="1">
      <c r="D53" s="5"/>
      <c r="E53" s="5"/>
      <c r="F53" s="5"/>
      <c r="G53" s="6"/>
    </row>
    <row r="54" spans="1:8" ht="15" customHeight="1">
      <c r="A54" s="1" t="s">
        <v>25</v>
      </c>
    </row>
    <row r="55" spans="1:8" ht="15" customHeight="1">
      <c r="A55" s="4" t="s">
        <v>84</v>
      </c>
      <c r="B55" s="4" t="s">
        <v>0</v>
      </c>
      <c r="C55" s="4" t="s">
        <v>4</v>
      </c>
      <c r="D55" s="4" t="s">
        <v>1</v>
      </c>
      <c r="E55" s="4" t="s">
        <v>2</v>
      </c>
      <c r="F55" s="4" t="s">
        <v>5</v>
      </c>
      <c r="G55" s="4" t="s">
        <v>3</v>
      </c>
    </row>
    <row r="56" spans="1:8" ht="15" customHeight="1">
      <c r="A56" s="2">
        <v>1</v>
      </c>
      <c r="B56" s="2" t="s">
        <v>48</v>
      </c>
      <c r="C56" s="2" t="s">
        <v>49</v>
      </c>
      <c r="D56" s="2" t="s">
        <v>7</v>
      </c>
      <c r="E56" s="7">
        <v>11</v>
      </c>
      <c r="F56" s="23"/>
      <c r="G56" s="7">
        <f>E56*F56</f>
        <v>0</v>
      </c>
      <c r="H56" s="21" t="str">
        <f t="shared" ref="H56:H75" si="4">IF(ISBLANK(F56),"",IF(ISNUMBER(F56),IF(OR(F56&lt;1,F56&lt;&gt;INT(F56)),"←包装単価欄には、1以上の整数を入力してください",""),"←包装単価欄には、1以上の整数を入力してください"))</f>
        <v/>
      </c>
    </row>
    <row r="57" spans="1:8" ht="15" customHeight="1">
      <c r="A57" s="2">
        <v>2</v>
      </c>
      <c r="B57" s="2" t="s">
        <v>48</v>
      </c>
      <c r="C57" s="2" t="s">
        <v>50</v>
      </c>
      <c r="D57" s="2" t="s">
        <v>7</v>
      </c>
      <c r="E57" s="7">
        <v>10</v>
      </c>
      <c r="F57" s="23"/>
      <c r="G57" s="7">
        <f t="shared" ref="G57:G75" si="5">E57*F57</f>
        <v>0</v>
      </c>
      <c r="H57" s="21" t="str">
        <f t="shared" si="4"/>
        <v/>
      </c>
    </row>
    <row r="58" spans="1:8" ht="15" customHeight="1">
      <c r="A58" s="2">
        <v>3</v>
      </c>
      <c r="B58" s="2" t="s">
        <v>48</v>
      </c>
      <c r="C58" s="2" t="s">
        <v>51</v>
      </c>
      <c r="D58" s="2" t="s">
        <v>14</v>
      </c>
      <c r="E58" s="7">
        <v>6</v>
      </c>
      <c r="F58" s="23"/>
      <c r="G58" s="7">
        <f t="shared" si="5"/>
        <v>0</v>
      </c>
      <c r="H58" s="21" t="str">
        <f t="shared" si="4"/>
        <v/>
      </c>
    </row>
    <row r="59" spans="1:8" ht="15" customHeight="1">
      <c r="A59" s="2">
        <v>4</v>
      </c>
      <c r="B59" s="2" t="s">
        <v>48</v>
      </c>
      <c r="C59" s="2" t="s">
        <v>52</v>
      </c>
      <c r="D59" s="2" t="s">
        <v>15</v>
      </c>
      <c r="E59" s="7">
        <v>8</v>
      </c>
      <c r="F59" s="23"/>
      <c r="G59" s="7">
        <f t="shared" si="5"/>
        <v>0</v>
      </c>
      <c r="H59" s="21" t="str">
        <f t="shared" si="4"/>
        <v/>
      </c>
    </row>
    <row r="60" spans="1:8" ht="15" customHeight="1">
      <c r="A60" s="2">
        <v>5</v>
      </c>
      <c r="B60" s="2" t="s">
        <v>48</v>
      </c>
      <c r="C60" s="2" t="s">
        <v>53</v>
      </c>
      <c r="D60" s="2" t="s">
        <v>16</v>
      </c>
      <c r="E60" s="7">
        <v>50</v>
      </c>
      <c r="F60" s="23"/>
      <c r="G60" s="7">
        <f t="shared" si="5"/>
        <v>0</v>
      </c>
      <c r="H60" s="21" t="str">
        <f t="shared" si="4"/>
        <v/>
      </c>
    </row>
    <row r="61" spans="1:8" ht="15" customHeight="1">
      <c r="A61" s="2">
        <v>6</v>
      </c>
      <c r="B61" s="2" t="s">
        <v>48</v>
      </c>
      <c r="C61" s="2" t="s">
        <v>54</v>
      </c>
      <c r="D61" s="2" t="s">
        <v>55</v>
      </c>
      <c r="E61" s="7">
        <v>15</v>
      </c>
      <c r="F61" s="23"/>
      <c r="G61" s="7">
        <f t="shared" si="5"/>
        <v>0</v>
      </c>
      <c r="H61" s="21" t="str">
        <f t="shared" si="4"/>
        <v/>
      </c>
    </row>
    <row r="62" spans="1:8" ht="15" customHeight="1">
      <c r="A62" s="2">
        <v>7</v>
      </c>
      <c r="B62" s="2" t="s">
        <v>60</v>
      </c>
      <c r="C62" s="2" t="s">
        <v>61</v>
      </c>
      <c r="D62" s="2" t="s">
        <v>7</v>
      </c>
      <c r="E62" s="7">
        <v>6</v>
      </c>
      <c r="F62" s="23"/>
      <c r="G62" s="7">
        <f t="shared" si="5"/>
        <v>0</v>
      </c>
      <c r="H62" s="21" t="str">
        <f t="shared" si="4"/>
        <v/>
      </c>
    </row>
    <row r="63" spans="1:8" ht="15" customHeight="1">
      <c r="A63" s="2">
        <v>8</v>
      </c>
      <c r="B63" s="2" t="s">
        <v>60</v>
      </c>
      <c r="C63" s="2" t="s">
        <v>62</v>
      </c>
      <c r="D63" s="2" t="s">
        <v>18</v>
      </c>
      <c r="E63" s="7">
        <v>8</v>
      </c>
      <c r="F63" s="23"/>
      <c r="G63" s="7">
        <f t="shared" si="5"/>
        <v>0</v>
      </c>
      <c r="H63" s="21" t="str">
        <f t="shared" si="4"/>
        <v/>
      </c>
    </row>
    <row r="64" spans="1:8" ht="15" customHeight="1">
      <c r="A64" s="2">
        <v>9</v>
      </c>
      <c r="B64" s="2" t="s">
        <v>63</v>
      </c>
      <c r="C64" s="2" t="s">
        <v>64</v>
      </c>
      <c r="D64" s="2" t="s">
        <v>15</v>
      </c>
      <c r="E64" s="7">
        <v>30</v>
      </c>
      <c r="F64" s="23"/>
      <c r="G64" s="7">
        <f t="shared" si="5"/>
        <v>0</v>
      </c>
      <c r="H64" s="21" t="str">
        <f t="shared" si="4"/>
        <v/>
      </c>
    </row>
    <row r="65" spans="1:8" ht="15" customHeight="1">
      <c r="A65" s="2">
        <v>10</v>
      </c>
      <c r="B65" s="2" t="s">
        <v>63</v>
      </c>
      <c r="C65" s="2" t="s">
        <v>65</v>
      </c>
      <c r="D65" s="2" t="s">
        <v>19</v>
      </c>
      <c r="E65" s="7">
        <v>49</v>
      </c>
      <c r="F65" s="23"/>
      <c r="G65" s="7">
        <f t="shared" si="5"/>
        <v>0</v>
      </c>
      <c r="H65" s="21" t="str">
        <f t="shared" si="4"/>
        <v/>
      </c>
    </row>
    <row r="66" spans="1:8" ht="15" customHeight="1">
      <c r="A66" s="2">
        <v>11</v>
      </c>
      <c r="B66" s="2" t="s">
        <v>66</v>
      </c>
      <c r="C66" s="2" t="s">
        <v>76</v>
      </c>
      <c r="D66" s="2" t="s">
        <v>20</v>
      </c>
      <c r="E66" s="7">
        <v>2</v>
      </c>
      <c r="F66" s="23"/>
      <c r="G66" s="7">
        <f t="shared" si="5"/>
        <v>0</v>
      </c>
      <c r="H66" s="21" t="str">
        <f t="shared" si="4"/>
        <v/>
      </c>
    </row>
    <row r="67" spans="1:8" ht="15" customHeight="1">
      <c r="A67" s="2">
        <v>12</v>
      </c>
      <c r="B67" s="2" t="s">
        <v>66</v>
      </c>
      <c r="C67" s="2" t="s">
        <v>67</v>
      </c>
      <c r="D67" s="2" t="s">
        <v>20</v>
      </c>
      <c r="E67" s="7">
        <v>2</v>
      </c>
      <c r="F67" s="23"/>
      <c r="G67" s="7">
        <f t="shared" si="5"/>
        <v>0</v>
      </c>
      <c r="H67" s="21" t="str">
        <f t="shared" si="4"/>
        <v/>
      </c>
    </row>
    <row r="68" spans="1:8" ht="15" customHeight="1">
      <c r="A68" s="2">
        <v>13</v>
      </c>
      <c r="B68" s="2" t="s">
        <v>66</v>
      </c>
      <c r="C68" s="2" t="s">
        <v>24</v>
      </c>
      <c r="D68" s="2" t="s">
        <v>21</v>
      </c>
      <c r="E68" s="7">
        <v>93</v>
      </c>
      <c r="F68" s="23"/>
      <c r="G68" s="7">
        <f t="shared" si="5"/>
        <v>0</v>
      </c>
      <c r="H68" s="21" t="str">
        <f t="shared" si="4"/>
        <v/>
      </c>
    </row>
    <row r="69" spans="1:8" ht="15" customHeight="1">
      <c r="A69" s="2">
        <v>14</v>
      </c>
      <c r="B69" s="2" t="s">
        <v>66</v>
      </c>
      <c r="C69" s="2" t="s">
        <v>10</v>
      </c>
      <c r="D69" s="2" t="s">
        <v>21</v>
      </c>
      <c r="E69" s="7">
        <v>10</v>
      </c>
      <c r="F69" s="23"/>
      <c r="G69" s="7">
        <f t="shared" si="5"/>
        <v>0</v>
      </c>
      <c r="H69" s="21" t="str">
        <f t="shared" si="4"/>
        <v/>
      </c>
    </row>
    <row r="70" spans="1:8" ht="15" customHeight="1">
      <c r="A70" s="2">
        <v>15</v>
      </c>
      <c r="B70" s="2" t="s">
        <v>66</v>
      </c>
      <c r="C70" s="2" t="s">
        <v>11</v>
      </c>
      <c r="D70" s="2" t="s">
        <v>22</v>
      </c>
      <c r="E70" s="7">
        <v>6</v>
      </c>
      <c r="F70" s="23"/>
      <c r="G70" s="7">
        <f t="shared" si="5"/>
        <v>0</v>
      </c>
      <c r="H70" s="21" t="str">
        <f t="shared" si="4"/>
        <v/>
      </c>
    </row>
    <row r="71" spans="1:8" ht="15" customHeight="1">
      <c r="A71" s="2">
        <v>16</v>
      </c>
      <c r="B71" s="2" t="s">
        <v>66</v>
      </c>
      <c r="C71" s="2" t="s">
        <v>69</v>
      </c>
      <c r="D71" s="2" t="s">
        <v>12</v>
      </c>
      <c r="E71" s="7">
        <v>1</v>
      </c>
      <c r="F71" s="23"/>
      <c r="G71" s="7">
        <f t="shared" si="5"/>
        <v>0</v>
      </c>
      <c r="H71" s="21" t="str">
        <f t="shared" si="4"/>
        <v/>
      </c>
    </row>
    <row r="72" spans="1:8" ht="15" customHeight="1">
      <c r="A72" s="2">
        <v>17</v>
      </c>
      <c r="B72" s="2" t="s">
        <v>73</v>
      </c>
      <c r="C72" s="2" t="s">
        <v>70</v>
      </c>
      <c r="D72" s="2" t="s">
        <v>19</v>
      </c>
      <c r="E72" s="7">
        <v>6</v>
      </c>
      <c r="F72" s="23"/>
      <c r="G72" s="7">
        <f t="shared" si="5"/>
        <v>0</v>
      </c>
      <c r="H72" s="21" t="str">
        <f t="shared" si="4"/>
        <v/>
      </c>
    </row>
    <row r="73" spans="1:8" ht="15" customHeight="1">
      <c r="A73" s="2">
        <v>18</v>
      </c>
      <c r="B73" s="2" t="s">
        <v>73</v>
      </c>
      <c r="C73" s="2" t="s">
        <v>71</v>
      </c>
      <c r="D73" s="2" t="s">
        <v>19</v>
      </c>
      <c r="E73" s="7">
        <v>11</v>
      </c>
      <c r="F73" s="23"/>
      <c r="G73" s="7">
        <f t="shared" si="5"/>
        <v>0</v>
      </c>
      <c r="H73" s="21" t="str">
        <f t="shared" si="4"/>
        <v/>
      </c>
    </row>
    <row r="74" spans="1:8" ht="15" customHeight="1">
      <c r="A74" s="2">
        <v>19</v>
      </c>
      <c r="B74" s="2" t="s">
        <v>73</v>
      </c>
      <c r="C74" s="2" t="s">
        <v>72</v>
      </c>
      <c r="D74" s="2" t="s">
        <v>15</v>
      </c>
      <c r="E74" s="7">
        <v>11</v>
      </c>
      <c r="F74" s="23"/>
      <c r="G74" s="7">
        <f t="shared" si="5"/>
        <v>0</v>
      </c>
      <c r="H74" s="21" t="str">
        <f t="shared" si="4"/>
        <v/>
      </c>
    </row>
    <row r="75" spans="1:8" ht="15" customHeight="1">
      <c r="A75" s="2">
        <v>20</v>
      </c>
      <c r="B75" s="2" t="s">
        <v>73</v>
      </c>
      <c r="C75" s="2" t="s">
        <v>13</v>
      </c>
      <c r="D75" s="2" t="s">
        <v>28</v>
      </c>
      <c r="E75" s="7">
        <v>14</v>
      </c>
      <c r="F75" s="23"/>
      <c r="G75" s="7">
        <f t="shared" si="5"/>
        <v>0</v>
      </c>
      <c r="H75" s="21" t="str">
        <f t="shared" si="4"/>
        <v/>
      </c>
    </row>
    <row r="76" spans="1:8" ht="15" customHeight="1">
      <c r="D76" s="10"/>
      <c r="E76" s="11"/>
      <c r="F76" s="19" t="s">
        <v>83</v>
      </c>
      <c r="G76" s="18">
        <f>SUM(G56:G75)</f>
        <v>0</v>
      </c>
    </row>
    <row r="77" spans="1:8" ht="15" customHeight="1">
      <c r="D77" s="5"/>
      <c r="E77" s="5"/>
      <c r="F77" s="5"/>
      <c r="G77" s="6"/>
    </row>
    <row r="78" spans="1:8" ht="15" customHeight="1">
      <c r="A78" s="1" t="s">
        <v>26</v>
      </c>
    </row>
    <row r="79" spans="1:8" ht="15" customHeight="1">
      <c r="A79" s="4" t="s">
        <v>84</v>
      </c>
      <c r="B79" s="4" t="s">
        <v>0</v>
      </c>
      <c r="C79" s="4" t="s">
        <v>4</v>
      </c>
      <c r="D79" s="4" t="s">
        <v>1</v>
      </c>
      <c r="E79" s="4" t="s">
        <v>2</v>
      </c>
      <c r="F79" s="4" t="s">
        <v>5</v>
      </c>
      <c r="G79" s="4" t="s">
        <v>3</v>
      </c>
    </row>
    <row r="80" spans="1:8" ht="15" customHeight="1">
      <c r="A80" s="2">
        <v>1</v>
      </c>
      <c r="B80" s="2" t="s">
        <v>48</v>
      </c>
      <c r="C80" s="2" t="s">
        <v>54</v>
      </c>
      <c r="D80" s="2" t="s">
        <v>55</v>
      </c>
      <c r="E80" s="7">
        <v>17</v>
      </c>
      <c r="F80" s="23"/>
      <c r="G80" s="7">
        <f>E80*F80</f>
        <v>0</v>
      </c>
      <c r="H80" s="21" t="str">
        <f t="shared" ref="H80:H85" si="6">IF(ISBLANK(F80),"",IF(ISNUMBER(F80),IF(OR(F80&lt;1,F80&lt;&gt;INT(F80)),"←包装単価欄には、1以上の整数を入力してください",""),"←包装単価欄には、1以上の整数を入力してください"))</f>
        <v/>
      </c>
    </row>
    <row r="81" spans="1:8" ht="15" customHeight="1">
      <c r="A81" s="2">
        <v>2</v>
      </c>
      <c r="B81" s="2" t="s">
        <v>48</v>
      </c>
      <c r="C81" s="2" t="s">
        <v>77</v>
      </c>
      <c r="D81" s="2" t="s">
        <v>29</v>
      </c>
      <c r="E81" s="7">
        <v>2</v>
      </c>
      <c r="F81" s="23"/>
      <c r="G81" s="7">
        <f t="shared" ref="G81:G85" si="7">E81*F81</f>
        <v>0</v>
      </c>
      <c r="H81" s="21" t="str">
        <f t="shared" si="6"/>
        <v/>
      </c>
    </row>
    <row r="82" spans="1:8" ht="15" customHeight="1">
      <c r="A82" s="2">
        <v>3</v>
      </c>
      <c r="B82" s="2" t="s">
        <v>48</v>
      </c>
      <c r="C82" s="2" t="s">
        <v>53</v>
      </c>
      <c r="D82" s="2" t="s">
        <v>16</v>
      </c>
      <c r="E82" s="7">
        <v>3</v>
      </c>
      <c r="F82" s="23"/>
      <c r="G82" s="7">
        <f t="shared" si="7"/>
        <v>0</v>
      </c>
      <c r="H82" s="21" t="str">
        <f t="shared" si="6"/>
        <v/>
      </c>
    </row>
    <row r="83" spans="1:8" ht="15" customHeight="1">
      <c r="A83" s="2">
        <v>4</v>
      </c>
      <c r="B83" s="2" t="s">
        <v>60</v>
      </c>
      <c r="C83" s="2" t="s">
        <v>78</v>
      </c>
      <c r="D83" s="2" t="s">
        <v>79</v>
      </c>
      <c r="E83" s="7">
        <v>5</v>
      </c>
      <c r="F83" s="23"/>
      <c r="G83" s="7">
        <f t="shared" si="7"/>
        <v>0</v>
      </c>
      <c r="H83" s="21" t="str">
        <f t="shared" si="6"/>
        <v/>
      </c>
    </row>
    <row r="84" spans="1:8" ht="15" customHeight="1">
      <c r="A84" s="2">
        <v>5</v>
      </c>
      <c r="B84" s="2" t="s">
        <v>60</v>
      </c>
      <c r="C84" s="2" t="s">
        <v>80</v>
      </c>
      <c r="D84" s="2" t="s">
        <v>81</v>
      </c>
      <c r="E84" s="7">
        <v>2</v>
      </c>
      <c r="F84" s="23"/>
      <c r="G84" s="7">
        <f t="shared" si="7"/>
        <v>0</v>
      </c>
      <c r="H84" s="21" t="str">
        <f t="shared" si="6"/>
        <v/>
      </c>
    </row>
    <row r="85" spans="1:8" ht="15" customHeight="1">
      <c r="A85" s="2">
        <v>6</v>
      </c>
      <c r="B85" s="2" t="s">
        <v>73</v>
      </c>
      <c r="C85" s="2" t="s">
        <v>82</v>
      </c>
      <c r="D85" s="2" t="s">
        <v>27</v>
      </c>
      <c r="E85" s="7">
        <v>4</v>
      </c>
      <c r="F85" s="23"/>
      <c r="G85" s="7">
        <f t="shared" si="7"/>
        <v>0</v>
      </c>
      <c r="H85" s="21" t="str">
        <f t="shared" si="6"/>
        <v/>
      </c>
    </row>
    <row r="86" spans="1:8" ht="15" customHeight="1">
      <c r="F86" s="19" t="s">
        <v>83</v>
      </c>
      <c r="G86" s="18">
        <f>SUM(G80:G85)</f>
        <v>0</v>
      </c>
    </row>
    <row r="87" spans="1:8" ht="15" customHeight="1"/>
    <row r="88" spans="1:8" ht="15" customHeight="1">
      <c r="F88" s="19" t="s">
        <v>85</v>
      </c>
      <c r="G88" s="18">
        <f>SUM(G29,G52,G76,G86)</f>
        <v>0</v>
      </c>
    </row>
  </sheetData>
  <sheetProtection sheet="1" objects="1" scenarios="1"/>
  <phoneticPr fontId="1"/>
  <pageMargins left="0.78740157480314965" right="0.78740157480314965" top="0.78740157480314965" bottom="0.78740157480314965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入札内訳書</vt:lpstr>
      <vt:lpstr>入札書!Print_Area</vt:lpstr>
      <vt:lpstr>入札内訳書!Print_Area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2021-04-01T04:12:36Z</cp:lastPrinted>
  <dcterms:created xsi:type="dcterms:W3CDTF">2021-03-15T00:14:27Z</dcterms:created>
  <dcterms:modified xsi:type="dcterms:W3CDTF">2021-04-02T05:37:47Z</dcterms:modified>
</cp:coreProperties>
</file>